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05" yWindow="45" windowWidth="10275" windowHeight="8205" tabRatio="829" firstSheet="8" activeTab="16"/>
  </bookViews>
  <sheets>
    <sheet name="bacpro Assp1516" sheetId="91" r:id="rId1"/>
    <sheet name="bacpro Com Visuelle et Pluriméd" sheetId="97" r:id="rId2"/>
    <sheet name="Cap Bacpro Sanitaire Froid1516" sheetId="96" r:id="rId3"/>
    <sheet name="Bacpro Mva-Cycles" sheetId="95" r:id="rId4"/>
    <sheet name="Cap Petite Enfance1516" sheetId="94" r:id="rId5"/>
    <sheet name="Bacpro Maint Equip Indus1516" sheetId="93" r:id="rId6"/>
    <sheet name="Bacpro Cap Menuiserie1516" sheetId="80" r:id="rId7"/>
    <sheet name="Bacpro Tech Chaudronnerie1516" sheetId="92" r:id="rId8"/>
    <sheet name="Bacpro Sen1516" sheetId="78" r:id="rId9"/>
    <sheet name="Bacpro Commerce Vente1516" sheetId="87" r:id="rId10"/>
    <sheet name="Bacpro Boulanger patissier1415" sheetId="86" r:id="rId11"/>
    <sheet name="Bacpro Mva1415" sheetId="81" r:id="rId12"/>
    <sheet name="Bacpro Cap Cuisine1415" sheetId="89" r:id="rId13"/>
    <sheet name="Bacpro Gestion Administ" sheetId="66" r:id="rId14"/>
    <sheet name="Cap Coiffure" sheetId="64" r:id="rId15"/>
    <sheet name="Cap Esthétique" sheetId="98" r:id="rId16"/>
    <sheet name="Bacpro Teb" sheetId="63" r:id="rId17"/>
  </sheets>
  <calcPr calcId="145621"/>
</workbook>
</file>

<file path=xl/calcChain.xml><?xml version="1.0" encoding="utf-8"?>
<calcChain xmlns="http://schemas.openxmlformats.org/spreadsheetml/2006/main">
  <c r="Q31" i="63" l="1"/>
  <c r="Q25" i="63"/>
  <c r="Q19" i="63"/>
  <c r="O31" i="63"/>
  <c r="M31" i="63"/>
  <c r="K31" i="63"/>
  <c r="I31" i="63"/>
  <c r="G31" i="63"/>
  <c r="E31" i="63"/>
  <c r="O25" i="63"/>
  <c r="M25" i="63"/>
  <c r="K25" i="63"/>
  <c r="I25" i="63"/>
  <c r="G25" i="63"/>
  <c r="E25" i="63"/>
  <c r="O19" i="63"/>
  <c r="M19" i="63"/>
  <c r="K19" i="63"/>
  <c r="I19" i="63"/>
  <c r="G19" i="63"/>
  <c r="E19" i="63"/>
  <c r="O17" i="98"/>
  <c r="M17" i="98"/>
  <c r="K17" i="98"/>
  <c r="I17" i="98"/>
  <c r="G17" i="98"/>
  <c r="E17" i="98"/>
  <c r="C17" i="98"/>
  <c r="M10" i="98"/>
  <c r="K10" i="98"/>
  <c r="J10" i="98"/>
  <c r="I10" i="98"/>
  <c r="G10" i="98"/>
  <c r="F10" i="98"/>
  <c r="E10" i="98"/>
  <c r="C10" i="98"/>
  <c r="M9" i="98"/>
  <c r="J9" i="98"/>
  <c r="I9" i="98"/>
  <c r="G9" i="98"/>
  <c r="F9" i="98"/>
  <c r="C9" i="98"/>
  <c r="N8" i="98"/>
  <c r="N6" i="98"/>
  <c r="M6" i="98"/>
  <c r="L6" i="98"/>
  <c r="L9" i="98" s="1"/>
  <c r="K6" i="98"/>
  <c r="K9" i="98" s="1"/>
  <c r="J6" i="98"/>
  <c r="I6" i="98"/>
  <c r="H6" i="98"/>
  <c r="H9" i="98" s="1"/>
  <c r="G6" i="98"/>
  <c r="F6" i="98"/>
  <c r="E6" i="98"/>
  <c r="E9" i="98" s="1"/>
  <c r="D6" i="98"/>
  <c r="D9" i="98" s="1"/>
  <c r="O8" i="98" s="1"/>
  <c r="C6" i="98"/>
  <c r="O17" i="64"/>
  <c r="M17" i="64"/>
  <c r="K17" i="64"/>
  <c r="I17" i="64"/>
  <c r="G17" i="64"/>
  <c r="E17" i="64"/>
  <c r="C17" i="64"/>
  <c r="E25" i="66"/>
  <c r="C25" i="66"/>
  <c r="C18" i="66"/>
  <c r="E18" i="66"/>
  <c r="Q25" i="66"/>
  <c r="O25" i="66"/>
  <c r="M25" i="66"/>
  <c r="I25" i="66"/>
  <c r="G25" i="66"/>
  <c r="Q18" i="66"/>
  <c r="O18" i="66"/>
  <c r="M18" i="66"/>
  <c r="I18" i="66"/>
  <c r="G18" i="66"/>
  <c r="E22" i="78"/>
  <c r="E16" i="78"/>
  <c r="E31" i="91"/>
  <c r="E25" i="91"/>
  <c r="E16" i="91"/>
  <c r="O15" i="97"/>
  <c r="M15" i="97"/>
  <c r="K15" i="97"/>
  <c r="I15" i="97"/>
  <c r="G15" i="97"/>
  <c r="E15" i="97"/>
  <c r="L9" i="97"/>
  <c r="I9" i="97"/>
  <c r="G9" i="97"/>
  <c r="F9" i="97"/>
  <c r="N8" i="97"/>
  <c r="M6" i="97"/>
  <c r="L6" i="97"/>
  <c r="K6" i="97"/>
  <c r="J6" i="97"/>
  <c r="I6" i="97"/>
  <c r="H6" i="97"/>
  <c r="H9" i="97" s="1"/>
  <c r="G6" i="97"/>
  <c r="F6" i="97"/>
  <c r="E6" i="97"/>
  <c r="D6" i="97"/>
  <c r="D9" i="97" s="1"/>
  <c r="C6" i="97"/>
  <c r="C9" i="97" s="1"/>
  <c r="N32" i="96"/>
  <c r="N41" i="96"/>
  <c r="N23" i="96"/>
  <c r="O48" i="96"/>
  <c r="M48" i="96"/>
  <c r="K48" i="96"/>
  <c r="I48" i="96"/>
  <c r="G48" i="96"/>
  <c r="E48" i="96"/>
  <c r="L42" i="96"/>
  <c r="I42" i="96"/>
  <c r="G42" i="96"/>
  <c r="F42" i="96"/>
  <c r="O30" i="96"/>
  <c r="M30" i="96"/>
  <c r="K30" i="96"/>
  <c r="I30" i="96"/>
  <c r="G30" i="96"/>
  <c r="E30" i="96"/>
  <c r="L24" i="96"/>
  <c r="I24" i="96"/>
  <c r="G24" i="96"/>
  <c r="F24" i="96"/>
  <c r="F33" i="96"/>
  <c r="G33" i="96"/>
  <c r="I33" i="96"/>
  <c r="L33" i="96"/>
  <c r="L18" i="95"/>
  <c r="G18" i="95"/>
  <c r="F18" i="95"/>
  <c r="N17" i="95"/>
  <c r="O24" i="95"/>
  <c r="M24" i="95"/>
  <c r="K24" i="95"/>
  <c r="I24" i="95"/>
  <c r="G24" i="95"/>
  <c r="E24" i="95"/>
  <c r="O21" i="96"/>
  <c r="M21" i="96"/>
  <c r="K21" i="96"/>
  <c r="I21" i="96"/>
  <c r="G21" i="96"/>
  <c r="E21" i="96"/>
  <c r="O15" i="96"/>
  <c r="O39" i="96"/>
  <c r="M39" i="96"/>
  <c r="K39" i="96"/>
  <c r="I39" i="96"/>
  <c r="G39" i="96"/>
  <c r="E39" i="96"/>
  <c r="M15" i="96"/>
  <c r="K15" i="96"/>
  <c r="I15" i="96"/>
  <c r="G15" i="96"/>
  <c r="E15" i="96"/>
  <c r="L9" i="96"/>
  <c r="I9" i="96"/>
  <c r="G9" i="96"/>
  <c r="F9" i="96"/>
  <c r="C9" i="96"/>
  <c r="N8" i="96"/>
  <c r="M6" i="96"/>
  <c r="M24" i="96" s="1"/>
  <c r="L6" i="96"/>
  <c r="K6" i="96"/>
  <c r="K24" i="96" s="1"/>
  <c r="J6" i="96"/>
  <c r="J42" i="96" s="1"/>
  <c r="I6" i="96"/>
  <c r="H6" i="96"/>
  <c r="H9" i="96" s="1"/>
  <c r="G6" i="96"/>
  <c r="F6" i="96"/>
  <c r="E6" i="96"/>
  <c r="E42" i="96" s="1"/>
  <c r="D6" i="96"/>
  <c r="D9" i="96" s="1"/>
  <c r="C6" i="96"/>
  <c r="C33" i="96" s="1"/>
  <c r="G15" i="95"/>
  <c r="E15" i="95"/>
  <c r="L9" i="95"/>
  <c r="G9" i="95"/>
  <c r="F9" i="95"/>
  <c r="N8" i="95"/>
  <c r="M6" i="95"/>
  <c r="M9" i="95" s="1"/>
  <c r="L6" i="95"/>
  <c r="K6" i="95"/>
  <c r="K9" i="95" s="1"/>
  <c r="J6" i="95"/>
  <c r="J9" i="95" s="1"/>
  <c r="I6" i="95"/>
  <c r="I9" i="95" s="1"/>
  <c r="H6" i="95"/>
  <c r="G6" i="95"/>
  <c r="F6" i="95"/>
  <c r="E6" i="95"/>
  <c r="E9" i="95" s="1"/>
  <c r="D6" i="95"/>
  <c r="C6" i="95"/>
  <c r="O15" i="94"/>
  <c r="M15" i="94"/>
  <c r="K15" i="94"/>
  <c r="I15" i="94"/>
  <c r="G15" i="94"/>
  <c r="E15" i="94"/>
  <c r="K9" i="94"/>
  <c r="G9" i="94"/>
  <c r="F9" i="94"/>
  <c r="N8" i="94"/>
  <c r="M6" i="94"/>
  <c r="M9" i="94" s="1"/>
  <c r="L6" i="94"/>
  <c r="L9" i="94" s="1"/>
  <c r="K6" i="94"/>
  <c r="J6" i="94"/>
  <c r="J9" i="94" s="1"/>
  <c r="I6" i="94"/>
  <c r="I9" i="94" s="1"/>
  <c r="H6" i="94"/>
  <c r="G6" i="94"/>
  <c r="F6" i="94"/>
  <c r="E6" i="94"/>
  <c r="E9" i="94" s="1"/>
  <c r="D6" i="94"/>
  <c r="C6" i="94"/>
  <c r="O21" i="93"/>
  <c r="M21" i="93"/>
  <c r="K21" i="93"/>
  <c r="I21" i="93"/>
  <c r="G21" i="93"/>
  <c r="E21" i="93"/>
  <c r="O15" i="93"/>
  <c r="M15" i="93"/>
  <c r="K15" i="93"/>
  <c r="I15" i="93"/>
  <c r="I21" i="87"/>
  <c r="G15" i="93"/>
  <c r="E15" i="93"/>
  <c r="L9" i="93"/>
  <c r="G9" i="93"/>
  <c r="F9" i="93"/>
  <c r="N8" i="93"/>
  <c r="M6" i="93"/>
  <c r="L6" i="93"/>
  <c r="K6" i="93"/>
  <c r="K9" i="93" s="1"/>
  <c r="J6" i="93"/>
  <c r="I6" i="93"/>
  <c r="H6" i="93"/>
  <c r="H9" i="93" s="1"/>
  <c r="G6" i="93"/>
  <c r="F6" i="93"/>
  <c r="E6" i="93"/>
  <c r="D6" i="93"/>
  <c r="D9" i="93" s="1"/>
  <c r="C6" i="93"/>
  <c r="C9" i="93" s="1"/>
  <c r="O21" i="92"/>
  <c r="M21" i="92"/>
  <c r="K21" i="92"/>
  <c r="I21" i="92"/>
  <c r="G21" i="92"/>
  <c r="E21" i="92"/>
  <c r="O15" i="92"/>
  <c r="M15" i="92"/>
  <c r="K15" i="92"/>
  <c r="I15" i="92"/>
  <c r="G15" i="92"/>
  <c r="E15" i="92"/>
  <c r="L9" i="92"/>
  <c r="I9" i="92"/>
  <c r="G9" i="92"/>
  <c r="F9" i="92"/>
  <c r="N8" i="92"/>
  <c r="M6" i="92"/>
  <c r="L6" i="92"/>
  <c r="K6" i="92"/>
  <c r="J6" i="92"/>
  <c r="I6" i="92"/>
  <c r="H6" i="92"/>
  <c r="G6" i="92"/>
  <c r="F6" i="92"/>
  <c r="E6" i="92"/>
  <c r="D6" i="92"/>
  <c r="C6" i="92"/>
  <c r="C9" i="92" s="1"/>
  <c r="E45" i="80"/>
  <c r="G45" i="80"/>
  <c r="I45" i="80"/>
  <c r="K45" i="80"/>
  <c r="E39" i="80"/>
  <c r="G39" i="80"/>
  <c r="I39" i="80"/>
  <c r="K39" i="80"/>
  <c r="E30" i="80"/>
  <c r="G30" i="80"/>
  <c r="I30" i="80"/>
  <c r="K30" i="80"/>
  <c r="G24" i="80"/>
  <c r="G15" i="80"/>
  <c r="I15" i="80"/>
  <c r="K15" i="80"/>
  <c r="E36" i="87"/>
  <c r="G36" i="87"/>
  <c r="I36" i="87"/>
  <c r="K36" i="87"/>
  <c r="M36" i="87"/>
  <c r="O36" i="87"/>
  <c r="E30" i="87"/>
  <c r="G30" i="87"/>
  <c r="I30" i="87"/>
  <c r="K30" i="87"/>
  <c r="M30" i="87"/>
  <c r="O30" i="87"/>
  <c r="E15" i="87"/>
  <c r="G15" i="87"/>
  <c r="I15" i="87"/>
  <c r="K15" i="87"/>
  <c r="M15" i="87"/>
  <c r="E21" i="87"/>
  <c r="G21" i="87"/>
  <c r="K21" i="87"/>
  <c r="M21" i="87"/>
  <c r="O21" i="87"/>
  <c r="O15" i="87"/>
  <c r="T31" i="91"/>
  <c r="R31" i="91"/>
  <c r="T16" i="91"/>
  <c r="R16" i="91"/>
  <c r="M31" i="91"/>
  <c r="K31" i="91"/>
  <c r="I31" i="91"/>
  <c r="G31" i="91"/>
  <c r="M25" i="91"/>
  <c r="K25" i="91"/>
  <c r="I25" i="91"/>
  <c r="G25" i="91"/>
  <c r="K19" i="91"/>
  <c r="I19" i="91"/>
  <c r="G19" i="91"/>
  <c r="F19" i="91"/>
  <c r="C19" i="91"/>
  <c r="N18" i="91"/>
  <c r="M16" i="91"/>
  <c r="K16" i="91"/>
  <c r="I16" i="91"/>
  <c r="G16" i="91"/>
  <c r="K10" i="91"/>
  <c r="I10" i="91"/>
  <c r="G10" i="91"/>
  <c r="F10" i="91"/>
  <c r="C10" i="91"/>
  <c r="N9" i="91"/>
  <c r="M7" i="91"/>
  <c r="M10" i="91" s="1"/>
  <c r="L7" i="91"/>
  <c r="L10" i="91" s="1"/>
  <c r="K7" i="91"/>
  <c r="J7" i="91"/>
  <c r="J10" i="91" s="1"/>
  <c r="I7" i="91"/>
  <c r="H7" i="91"/>
  <c r="H10" i="91" s="1"/>
  <c r="G7" i="91"/>
  <c r="F7" i="91"/>
  <c r="E7" i="91"/>
  <c r="E10" i="91" s="1"/>
  <c r="D7" i="91"/>
  <c r="D10" i="91" s="1"/>
  <c r="C7" i="91"/>
  <c r="C36" i="87"/>
  <c r="C30" i="87"/>
  <c r="L24" i="87"/>
  <c r="K24" i="87"/>
  <c r="G24" i="87"/>
  <c r="F24" i="87"/>
  <c r="N23" i="87"/>
  <c r="C21" i="87"/>
  <c r="C15" i="87"/>
  <c r="O38" i="89"/>
  <c r="M38" i="89"/>
  <c r="K38" i="89"/>
  <c r="I38" i="89"/>
  <c r="G38" i="89"/>
  <c r="E38" i="89"/>
  <c r="O32" i="89"/>
  <c r="M32" i="89"/>
  <c r="K32" i="89"/>
  <c r="I32" i="89"/>
  <c r="G32" i="89"/>
  <c r="E32" i="89"/>
  <c r="G26" i="89"/>
  <c r="F26" i="89"/>
  <c r="N25" i="89"/>
  <c r="O23" i="89"/>
  <c r="M23" i="89"/>
  <c r="K23" i="89"/>
  <c r="I23" i="89"/>
  <c r="G23" i="89"/>
  <c r="E23" i="89"/>
  <c r="M6" i="89"/>
  <c r="M26" i="89" s="1"/>
  <c r="L6" i="89"/>
  <c r="L26" i="89" s="1"/>
  <c r="K6" i="89"/>
  <c r="K26" i="89" s="1"/>
  <c r="J6" i="89"/>
  <c r="J26" i="89" s="1"/>
  <c r="I6" i="89"/>
  <c r="I26" i="89" s="1"/>
  <c r="H6" i="89"/>
  <c r="H26" i="89" s="1"/>
  <c r="G6" i="89"/>
  <c r="F6" i="89"/>
  <c r="E6" i="89"/>
  <c r="E26" i="89" s="1"/>
  <c r="D6" i="89"/>
  <c r="D26" i="89" s="1"/>
  <c r="C6" i="89"/>
  <c r="C26" i="89" s="1"/>
  <c r="O16" i="89"/>
  <c r="M16" i="89"/>
  <c r="K16" i="89"/>
  <c r="I16" i="89"/>
  <c r="G16" i="89"/>
  <c r="E16" i="89"/>
  <c r="L9" i="89"/>
  <c r="G9" i="89"/>
  <c r="F9" i="89"/>
  <c r="N8" i="89"/>
  <c r="M6" i="87"/>
  <c r="M9" i="87" s="1"/>
  <c r="L6" i="87"/>
  <c r="K6" i="87"/>
  <c r="J6" i="87"/>
  <c r="J9" i="87" s="1"/>
  <c r="I6" i="87"/>
  <c r="I9" i="87" s="1"/>
  <c r="H6" i="87"/>
  <c r="G6" i="87"/>
  <c r="F6" i="87"/>
  <c r="E6" i="87"/>
  <c r="E9" i="87" s="1"/>
  <c r="D6" i="87"/>
  <c r="D24" i="87" s="1"/>
  <c r="C6" i="87"/>
  <c r="C24" i="87" s="1"/>
  <c r="V21" i="87"/>
  <c r="T21" i="87"/>
  <c r="R21" i="87"/>
  <c r="V15" i="87"/>
  <c r="T15" i="87"/>
  <c r="R15" i="87"/>
  <c r="L9" i="87"/>
  <c r="K9" i="87"/>
  <c r="G9" i="87"/>
  <c r="F9" i="87"/>
  <c r="N8" i="87"/>
  <c r="H9" i="87"/>
  <c r="G21" i="86"/>
  <c r="O21" i="86"/>
  <c r="M21" i="86"/>
  <c r="K21" i="86"/>
  <c r="I21" i="86"/>
  <c r="E21" i="86"/>
  <c r="O15" i="86"/>
  <c r="M15" i="86"/>
  <c r="K15" i="86"/>
  <c r="I15" i="86"/>
  <c r="G15" i="86"/>
  <c r="E15" i="86"/>
  <c r="L9" i="86"/>
  <c r="K9" i="86"/>
  <c r="G9" i="86"/>
  <c r="F9" i="86"/>
  <c r="N8" i="86"/>
  <c r="M6" i="86"/>
  <c r="M9" i="86" s="1"/>
  <c r="L6" i="86"/>
  <c r="K6" i="86"/>
  <c r="J6" i="86"/>
  <c r="J9" i="86" s="1"/>
  <c r="I6" i="86"/>
  <c r="I9" i="86" s="1"/>
  <c r="H6" i="86"/>
  <c r="H9" i="86" s="1"/>
  <c r="G6" i="86"/>
  <c r="F6" i="86"/>
  <c r="E6" i="86"/>
  <c r="E9" i="86" s="1"/>
  <c r="D6" i="86"/>
  <c r="D9" i="86" s="1"/>
  <c r="C6" i="86"/>
  <c r="O21" i="81"/>
  <c r="M21" i="81"/>
  <c r="K21" i="81"/>
  <c r="I21" i="81"/>
  <c r="G21" i="81"/>
  <c r="E21" i="81"/>
  <c r="O15" i="81"/>
  <c r="M15" i="81"/>
  <c r="K15" i="81"/>
  <c r="I15" i="81"/>
  <c r="G15" i="81"/>
  <c r="E15" i="81"/>
  <c r="L9" i="81"/>
  <c r="I9" i="81"/>
  <c r="G9" i="81"/>
  <c r="F9" i="81"/>
  <c r="N8" i="81"/>
  <c r="M6" i="81"/>
  <c r="L6" i="81"/>
  <c r="K6" i="81"/>
  <c r="J6" i="81"/>
  <c r="I6" i="81"/>
  <c r="H6" i="81"/>
  <c r="G6" i="81"/>
  <c r="F6" i="81"/>
  <c r="E6" i="81"/>
  <c r="D6" i="81"/>
  <c r="C6" i="81"/>
  <c r="C9" i="81" s="1"/>
  <c r="O45" i="80"/>
  <c r="M45" i="80"/>
  <c r="O39" i="80"/>
  <c r="M39" i="80"/>
  <c r="L33" i="80"/>
  <c r="I33" i="80"/>
  <c r="G33" i="80"/>
  <c r="F33" i="80"/>
  <c r="N32" i="80"/>
  <c r="O30" i="80"/>
  <c r="M30" i="80"/>
  <c r="L10" i="78"/>
  <c r="I10" i="78"/>
  <c r="G10" i="78"/>
  <c r="F10" i="78"/>
  <c r="E10" i="78"/>
  <c r="D10" i="78"/>
  <c r="O24" i="80"/>
  <c r="M24" i="80"/>
  <c r="K24" i="80"/>
  <c r="I24" i="80"/>
  <c r="E24" i="80"/>
  <c r="L18" i="80"/>
  <c r="I18" i="80"/>
  <c r="G18" i="80"/>
  <c r="F18" i="80"/>
  <c r="C18" i="80"/>
  <c r="N17" i="80"/>
  <c r="L9" i="80"/>
  <c r="I9" i="80"/>
  <c r="G9" i="80"/>
  <c r="F9" i="80"/>
  <c r="C9" i="80"/>
  <c r="O15" i="80"/>
  <c r="M15" i="80"/>
  <c r="E15" i="80"/>
  <c r="N8" i="80"/>
  <c r="M6" i="80"/>
  <c r="M18" i="80" s="1"/>
  <c r="L6" i="80"/>
  <c r="K6" i="80"/>
  <c r="K18" i="80" s="1"/>
  <c r="J6" i="80"/>
  <c r="J33" i="80" s="1"/>
  <c r="I6" i="80"/>
  <c r="H6" i="80"/>
  <c r="H18" i="80" s="1"/>
  <c r="G6" i="80"/>
  <c r="F6" i="80"/>
  <c r="E6" i="80"/>
  <c r="E9" i="80" s="1"/>
  <c r="D6" i="80"/>
  <c r="D9" i="80" s="1"/>
  <c r="C6" i="80"/>
  <c r="C33" i="80" s="1"/>
  <c r="N10" i="98" l="1"/>
  <c r="D10" i="98"/>
  <c r="H10" i="98"/>
  <c r="L10" i="98"/>
  <c r="J9" i="96"/>
  <c r="J24" i="96"/>
  <c r="M9" i="96"/>
  <c r="K33" i="96"/>
  <c r="K42" i="96"/>
  <c r="K9" i="97"/>
  <c r="O8" i="97"/>
  <c r="J9" i="97"/>
  <c r="E9" i="97"/>
  <c r="M9" i="97"/>
  <c r="N6" i="97"/>
  <c r="K18" i="95"/>
  <c r="I18" i="95"/>
  <c r="E18" i="95"/>
  <c r="M18" i="95"/>
  <c r="J18" i="95"/>
  <c r="D18" i="95"/>
  <c r="C18" i="95"/>
  <c r="H18" i="95"/>
  <c r="E9" i="96"/>
  <c r="E33" i="96"/>
  <c r="E24" i="96"/>
  <c r="M33" i="96"/>
  <c r="M42" i="96"/>
  <c r="K9" i="96"/>
  <c r="J33" i="96"/>
  <c r="N6" i="96"/>
  <c r="D24" i="96"/>
  <c r="D42" i="96"/>
  <c r="D33" i="96"/>
  <c r="C24" i="96"/>
  <c r="N24" i="96" s="1"/>
  <c r="C42" i="96"/>
  <c r="H33" i="96"/>
  <c r="H24" i="96"/>
  <c r="O41" i="96"/>
  <c r="O23" i="96"/>
  <c r="H42" i="96"/>
  <c r="N9" i="96"/>
  <c r="O8" i="96"/>
  <c r="O32" i="96"/>
  <c r="O17" i="95"/>
  <c r="N6" i="95"/>
  <c r="D9" i="95"/>
  <c r="H9" i="95"/>
  <c r="C9" i="95"/>
  <c r="O8" i="95"/>
  <c r="N6" i="94"/>
  <c r="D9" i="94"/>
  <c r="H9" i="94"/>
  <c r="C9" i="94"/>
  <c r="O8" i="94"/>
  <c r="E9" i="93"/>
  <c r="J9" i="93"/>
  <c r="I9" i="93"/>
  <c r="M9" i="93"/>
  <c r="O8" i="93"/>
  <c r="N6" i="93"/>
  <c r="N6" i="92"/>
  <c r="D9" i="92"/>
  <c r="H9" i="92"/>
  <c r="K9" i="92"/>
  <c r="O8" i="92"/>
  <c r="J9" i="92"/>
  <c r="E9" i="92"/>
  <c r="M9" i="92"/>
  <c r="E18" i="80"/>
  <c r="J18" i="80"/>
  <c r="E33" i="80"/>
  <c r="M33" i="80"/>
  <c r="K9" i="80"/>
  <c r="D18" i="80"/>
  <c r="D33" i="80"/>
  <c r="H33" i="80"/>
  <c r="J9" i="80"/>
  <c r="K33" i="80"/>
  <c r="O32" i="80"/>
  <c r="D9" i="87"/>
  <c r="J24" i="87"/>
  <c r="O23" i="87"/>
  <c r="O8" i="87"/>
  <c r="E24" i="87"/>
  <c r="I24" i="87"/>
  <c r="M24" i="87"/>
  <c r="H24" i="87"/>
  <c r="O9" i="91"/>
  <c r="O18" i="91"/>
  <c r="J19" i="91"/>
  <c r="E19" i="91"/>
  <c r="M19" i="91"/>
  <c r="D19" i="91"/>
  <c r="H19" i="91"/>
  <c r="L19" i="91"/>
  <c r="N10" i="91"/>
  <c r="N7" i="91"/>
  <c r="N26" i="89"/>
  <c r="O25" i="89"/>
  <c r="O8" i="89"/>
  <c r="J9" i="89"/>
  <c r="E9" i="89"/>
  <c r="I9" i="89"/>
  <c r="M9" i="89"/>
  <c r="N6" i="89"/>
  <c r="D9" i="89"/>
  <c r="H9" i="89"/>
  <c r="C9" i="89"/>
  <c r="K9" i="89"/>
  <c r="N6" i="87"/>
  <c r="C9" i="87"/>
  <c r="O8" i="86"/>
  <c r="N6" i="86"/>
  <c r="C9" i="86"/>
  <c r="N9" i="86" s="1"/>
  <c r="D9" i="81"/>
  <c r="N6" i="81"/>
  <c r="H9" i="81"/>
  <c r="K9" i="81"/>
  <c r="O8" i="81"/>
  <c r="J9" i="81"/>
  <c r="E9" i="81"/>
  <c r="M9" i="81"/>
  <c r="M9" i="80"/>
  <c r="O8" i="80"/>
  <c r="H9" i="80"/>
  <c r="O17" i="80"/>
  <c r="N6" i="80"/>
  <c r="I22" i="78"/>
  <c r="G22" i="78"/>
  <c r="Q16" i="78"/>
  <c r="O16" i="78"/>
  <c r="M16" i="78"/>
  <c r="K16" i="78"/>
  <c r="I16" i="78"/>
  <c r="G16" i="78"/>
  <c r="N9" i="78"/>
  <c r="M7" i="78"/>
  <c r="M10" i="78" s="1"/>
  <c r="L7" i="78"/>
  <c r="K7" i="78"/>
  <c r="K10" i="78" s="1"/>
  <c r="J7" i="78"/>
  <c r="J10" i="78" s="1"/>
  <c r="I7" i="78"/>
  <c r="H7" i="78"/>
  <c r="H10" i="78" s="1"/>
  <c r="G7" i="78"/>
  <c r="F7" i="78"/>
  <c r="E7" i="78"/>
  <c r="D7" i="78"/>
  <c r="C7" i="78"/>
  <c r="N42" i="96" l="1"/>
  <c r="N24" i="87"/>
  <c r="N19" i="91"/>
  <c r="N9" i="97"/>
  <c r="N18" i="80"/>
  <c r="N9" i="93"/>
  <c r="N18" i="95"/>
  <c r="N33" i="96"/>
  <c r="N9" i="95"/>
  <c r="N9" i="94"/>
  <c r="N9" i="92"/>
  <c r="N33" i="80"/>
  <c r="N9" i="87"/>
  <c r="N9" i="89"/>
  <c r="N9" i="81"/>
  <c r="N9" i="80"/>
  <c r="O9" i="78"/>
  <c r="C10" i="78"/>
  <c r="N10" i="78" s="1"/>
  <c r="N7" i="78"/>
  <c r="L10" i="66" l="1"/>
  <c r="K10" i="66"/>
  <c r="F10" i="66"/>
  <c r="L9" i="66"/>
  <c r="K9" i="66"/>
  <c r="F9" i="66"/>
  <c r="N8" i="66"/>
  <c r="M6" i="66"/>
  <c r="M10" i="66" s="1"/>
  <c r="L6" i="66"/>
  <c r="K6" i="66"/>
  <c r="J6" i="66"/>
  <c r="J10" i="66" s="1"/>
  <c r="I6" i="66"/>
  <c r="I10" i="66" s="1"/>
  <c r="H6" i="66"/>
  <c r="H10" i="66" s="1"/>
  <c r="G6" i="66"/>
  <c r="G10" i="66" s="1"/>
  <c r="F6" i="66"/>
  <c r="E6" i="66"/>
  <c r="E10" i="66" s="1"/>
  <c r="D6" i="66"/>
  <c r="D10" i="66" s="1"/>
  <c r="C6" i="66"/>
  <c r="C10" i="66" s="1"/>
  <c r="G10" i="64"/>
  <c r="F10" i="64"/>
  <c r="G9" i="64"/>
  <c r="F9" i="64"/>
  <c r="N8" i="64"/>
  <c r="M6" i="64"/>
  <c r="L6" i="64"/>
  <c r="L9" i="64" s="1"/>
  <c r="K6" i="64"/>
  <c r="J6" i="64"/>
  <c r="I6" i="64"/>
  <c r="H6" i="64"/>
  <c r="G6" i="64"/>
  <c r="F6" i="64"/>
  <c r="E6" i="64"/>
  <c r="D6" i="64"/>
  <c r="C6" i="64"/>
  <c r="L10" i="63"/>
  <c r="G10" i="63"/>
  <c r="F10" i="63"/>
  <c r="L9" i="63"/>
  <c r="G9" i="63"/>
  <c r="F9" i="63"/>
  <c r="N8" i="63"/>
  <c r="M6" i="63"/>
  <c r="L6" i="63"/>
  <c r="K6" i="63"/>
  <c r="J6" i="63"/>
  <c r="I6" i="63"/>
  <c r="H6" i="63"/>
  <c r="G6" i="63"/>
  <c r="F6" i="63"/>
  <c r="E6" i="63"/>
  <c r="D6" i="63"/>
  <c r="C6" i="63"/>
  <c r="M9" i="66" l="1"/>
  <c r="I9" i="66"/>
  <c r="G9" i="66"/>
  <c r="E9" i="66"/>
  <c r="J9" i="66"/>
  <c r="N10" i="66"/>
  <c r="N6" i="66"/>
  <c r="D9" i="66"/>
  <c r="H9" i="66"/>
  <c r="C9" i="66"/>
  <c r="L10" i="64"/>
  <c r="N6" i="64"/>
  <c r="D9" i="64"/>
  <c r="H9" i="64"/>
  <c r="J9" i="64"/>
  <c r="C10" i="64"/>
  <c r="E10" i="64"/>
  <c r="I10" i="64"/>
  <c r="K10" i="64"/>
  <c r="M10" i="64"/>
  <c r="C9" i="64"/>
  <c r="E9" i="64"/>
  <c r="I9" i="64"/>
  <c r="K9" i="64"/>
  <c r="M9" i="64"/>
  <c r="D10" i="64"/>
  <c r="H10" i="64"/>
  <c r="J10" i="64"/>
  <c r="N6" i="63"/>
  <c r="D9" i="63"/>
  <c r="H9" i="63"/>
  <c r="J9" i="63"/>
  <c r="C10" i="63"/>
  <c r="E10" i="63"/>
  <c r="I10" i="63"/>
  <c r="K10" i="63"/>
  <c r="M10" i="63"/>
  <c r="C9" i="63"/>
  <c r="E9" i="63"/>
  <c r="I9" i="63"/>
  <c r="K9" i="63"/>
  <c r="M9" i="63"/>
  <c r="D10" i="63"/>
  <c r="H10" i="63"/>
  <c r="J10" i="63"/>
  <c r="O8" i="66" l="1"/>
  <c r="O8" i="64"/>
  <c r="N10" i="64"/>
  <c r="O8" i="63"/>
  <c r="N10" i="63"/>
</calcChain>
</file>

<file path=xl/sharedStrings.xml><?xml version="1.0" encoding="utf-8"?>
<sst xmlns="http://schemas.openxmlformats.org/spreadsheetml/2006/main" count="865" uniqueCount="92">
  <si>
    <t>EPS</t>
  </si>
  <si>
    <t>Analyses des résultats</t>
  </si>
  <si>
    <t>Français</t>
  </si>
  <si>
    <t>ESPAGNOL - LV2</t>
  </si>
  <si>
    <t>MATHEMATIQUES</t>
  </si>
  <si>
    <t>TECHNOLOGIE</t>
  </si>
  <si>
    <t>ARTS PLASTIQUES</t>
  </si>
  <si>
    <t>EDUCATION MUSICALE</t>
  </si>
  <si>
    <t>ANGLAIS - LV1</t>
  </si>
  <si>
    <t>SVT</t>
  </si>
  <si>
    <t>PHYSIQUE-CHIMIE</t>
  </si>
  <si>
    <t>HISTOIRE-GEOGRAPHIE</t>
  </si>
  <si>
    <t>ORIENTATION après la 3è</t>
  </si>
  <si>
    <t>points gagnés
ou perdus</t>
  </si>
  <si>
    <t>1er trim</t>
  </si>
  <si>
    <t>2è trim</t>
  </si>
  <si>
    <t>moyenne</t>
  </si>
  <si>
    <t>coefficient</t>
  </si>
  <si>
    <t>calcul</t>
  </si>
  <si>
    <t>rentrée 2009</t>
  </si>
  <si>
    <t>LP GUEHENNO
VANNES</t>
  </si>
  <si>
    <t>rentrée 2010</t>
  </si>
  <si>
    <r>
      <t>Û</t>
    </r>
    <r>
      <rPr>
        <sz val="9"/>
        <rFont val="Calibri"/>
        <family val="2"/>
      </rPr>
      <t xml:space="preserve"> MOYENNE avec coefficients</t>
    </r>
  </si>
  <si>
    <t>rentrée 2011</t>
  </si>
  <si>
    <r>
      <t xml:space="preserve">NOTES </t>
    </r>
    <r>
      <rPr>
        <sz val="9"/>
        <rFont val="Wingdings"/>
        <charset val="2"/>
      </rPr>
      <t>è</t>
    </r>
  </si>
  <si>
    <t>LP MARIE LE FRANC
LORIENT</t>
  </si>
  <si>
    <t>rentrée 2013</t>
  </si>
  <si>
    <t>rentrée 2012</t>
  </si>
  <si>
    <t>BAC PRO
COMMERCE</t>
  </si>
  <si>
    <t>BAC PRO
CUISINE</t>
  </si>
  <si>
    <t>CAP
CUISINE</t>
  </si>
  <si>
    <t>CAP
COIFFURE</t>
  </si>
  <si>
    <t>LP DUPUY DE LOME
BREST</t>
  </si>
  <si>
    <t>LP FREYSSINET
SAINT-BRIEUC</t>
  </si>
  <si>
    <t>LP JB COROT
BEAUVAIS</t>
  </si>
  <si>
    <t>EREA J BART
REDON</t>
  </si>
  <si>
    <r>
      <t xml:space="preserve">BAC PRO
TEB
</t>
    </r>
    <r>
      <rPr>
        <b/>
        <sz val="10"/>
        <color indexed="62"/>
        <rFont val="Calibri"/>
        <family val="2"/>
      </rPr>
      <t>assistant architecte</t>
    </r>
  </si>
  <si>
    <t>BAC PRO
GESTION-ADMINISTRATION</t>
  </si>
  <si>
    <t>LP J MACE
LANESTER</t>
  </si>
  <si>
    <t>LP ZOLA
HENNEBONT</t>
  </si>
  <si>
    <t>LP COLBERT
LORIENT</t>
  </si>
  <si>
    <t>rentrée 2014</t>
  </si>
  <si>
    <t>CAP
MENUISIER
INSTALLATEUR</t>
  </si>
  <si>
    <t>CAP
MENUISIER
FABRICANT</t>
  </si>
  <si>
    <t>LP EMILE ZOLA
HENNEBONT</t>
  </si>
  <si>
    <t>LP THEPOT
QUIMPER</t>
  </si>
  <si>
    <t>LP J. CROZET
PORT-LOUIS</t>
  </si>
  <si>
    <t>LP J. MOULIN
PLOUHINEC</t>
  </si>
  <si>
    <t>EREA LES PINS
PLOEMEUR</t>
  </si>
  <si>
    <r>
      <t xml:space="preserve">points </t>
    </r>
    <r>
      <rPr>
        <sz val="11"/>
        <rFont val="Calibri"/>
        <family val="2"/>
      </rPr>
      <t>+</t>
    </r>
    <r>
      <rPr>
        <sz val="9"/>
        <rFont val="Calibri"/>
        <family val="2"/>
      </rPr>
      <t xml:space="preserve"> ou </t>
    </r>
    <r>
      <rPr>
        <sz val="11"/>
        <rFont val="Calibri"/>
        <family val="2"/>
      </rPr>
      <t>-</t>
    </r>
  </si>
  <si>
    <t>BAC PRO SEN</t>
  </si>
  <si>
    <r>
      <t xml:space="preserve">places </t>
    </r>
    <r>
      <rPr>
        <sz val="8"/>
        <rFont val="Wingdings"/>
        <charset val="2"/>
      </rPr>
      <t>Ü</t>
    </r>
  </si>
  <si>
    <r>
      <t xml:space="preserve">admis </t>
    </r>
    <r>
      <rPr>
        <sz val="8"/>
        <rFont val="Wingdings"/>
        <charset val="2"/>
      </rPr>
      <t>Ü</t>
    </r>
  </si>
  <si>
    <r>
      <t xml:space="preserve">demandes </t>
    </r>
    <r>
      <rPr>
        <sz val="8"/>
        <rFont val="Wingdings"/>
        <charset val="2"/>
      </rPr>
      <t>Ü</t>
    </r>
  </si>
  <si>
    <r>
      <t xml:space="preserve">sélectivité </t>
    </r>
    <r>
      <rPr>
        <sz val="8"/>
        <rFont val="Wingdings"/>
        <charset val="2"/>
      </rPr>
      <t>Ü</t>
    </r>
  </si>
  <si>
    <t>LP DU BLAVET
PONTIVY</t>
  </si>
  <si>
    <t>BAC PRO
TECHNICIEN MENUISIER
AGENCEUR</t>
  </si>
  <si>
    <t>BAC PRO
MVA
véh. Particulier</t>
  </si>
  <si>
    <t>LP ROS GLAS
QUIMPERLE</t>
  </si>
  <si>
    <t>BAC PRO
BOULANGER
PATISSIER</t>
  </si>
  <si>
    <t>LP LA CLOSERIE
ST-QUAY PORTRIEUX</t>
  </si>
  <si>
    <t>LP L GUILLOUX
RENNES</t>
  </si>
  <si>
    <t>LYC HOTELIER
DINARD</t>
  </si>
  <si>
    <t>BAC PRO
VENTE</t>
  </si>
  <si>
    <t>3è trim</t>
  </si>
  <si>
    <t>BAC PRO
ASSP
(à domicile)</t>
  </si>
  <si>
    <t>BAC PRO
ASSP
(en structure)</t>
  </si>
  <si>
    <t>avant c'était que BAC PRO CSS</t>
  </si>
  <si>
    <t>rentrée 2015</t>
  </si>
  <si>
    <t>BAC PRO
MAINT. EQUIPEMENTS INDUSTRIELS</t>
  </si>
  <si>
    <t>CAP
PETITE ENFANCE</t>
  </si>
  <si>
    <t>LP
ROSTRENEN</t>
  </si>
  <si>
    <t>BAC PRO
MAINT. VEHICULES
MOTOCYCLES</t>
  </si>
  <si>
    <t>CAP
INSTALLATEUR SANITAIRE</t>
  </si>
  <si>
    <t>CAP
MAINT. VEHICULES
MOTOCYCLES</t>
  </si>
  <si>
    <t>BAC PRO
TECH MAINT SYST ENERGET. ET CLIMATIQUE</t>
  </si>
  <si>
    <t>BAC PRO
TECH INSTALLATION SYST ENERGET. ET CLIMATIQUE</t>
  </si>
  <si>
    <t>BAC PRO
TECHNICIEN DU FROID ET CONDITIONNEMENT AIR</t>
  </si>
  <si>
    <t>LP P GUEGUIN
CONCARNEAU</t>
  </si>
  <si>
    <t>n'existait pas avant</t>
  </si>
  <si>
    <t>BAC PRO
TECHN. EN CHAUDRONNERIE INDUS.</t>
  </si>
  <si>
    <t>BAC PRO
Communication Visuelle et Pluri Média</t>
  </si>
  <si>
    <t>LP DUGUESCLIN
AURAY</t>
  </si>
  <si>
    <t>avant 2012 c'était le CAP Dessinateur d'exécution en communication graphique</t>
  </si>
  <si>
    <t>LP ROZ GLAS
QUIMPERLE</t>
  </si>
  <si>
    <t>Bac pro secrétariat
 en 2009-2010-2011</t>
  </si>
  <si>
    <t>Bac pro comptabilité
 en 2009-2010-2011</t>
  </si>
  <si>
    <t>CAP
ESTHETIQUE</t>
  </si>
  <si>
    <t>Bac Pro ouvert à la PRE-INSCRIPTION à LDL BREST ?</t>
  </si>
  <si>
    <t>avant c'était BAC PRO CSS</t>
  </si>
  <si>
    <t>avant c'était BAC PRO VENTE</t>
  </si>
  <si>
    <t>avant 2011 c'était BAC PRO RESTAURATION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</si>
</sst>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9"/>
      <name val="Calibri"/>
      <family val="2"/>
    </font>
    <font>
      <b/>
      <sz val="9"/>
      <name val="Calibri"/>
      <family val="2"/>
    </font>
    <font>
      <sz val="9"/>
      <name val="Wingdings"/>
      <charset val="2"/>
    </font>
    <font>
      <b/>
      <sz val="9"/>
      <color indexed="62"/>
      <name val="Calibri"/>
      <family val="2"/>
    </font>
    <font>
      <sz val="9"/>
      <color indexed="55"/>
      <name val="Calibri"/>
      <family val="2"/>
    </font>
    <font>
      <sz val="8"/>
      <name val="Calibri"/>
      <family val="2"/>
    </font>
    <font>
      <sz val="8"/>
      <name val="Wingdings"/>
      <charset val="2"/>
    </font>
    <font>
      <sz val="8"/>
      <name val="Trebuchet MS"/>
      <family val="2"/>
    </font>
    <font>
      <b/>
      <sz val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color indexed="62"/>
      <name val="Calibri"/>
      <family val="2"/>
    </font>
    <font>
      <b/>
      <sz val="10"/>
      <color indexed="62"/>
      <name val="Calibri"/>
      <family val="2"/>
    </font>
    <font>
      <sz val="12"/>
      <name val="Calibri"/>
      <family val="2"/>
    </font>
    <font>
      <sz val="12"/>
      <name val="Berlin Sans FB Demi"/>
      <family val="2"/>
    </font>
    <font>
      <sz val="16"/>
      <name val="Berlin Sans FB Dem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rgb="FF002060"/>
      <name val="Calibri"/>
      <family val="2"/>
    </font>
    <font>
      <b/>
      <sz val="10"/>
      <color rgb="FF002060"/>
      <name val="Calibri"/>
      <family val="2"/>
    </font>
    <font>
      <b/>
      <sz val="9"/>
      <color rgb="FF002060"/>
      <name val="Calibri"/>
      <family val="2"/>
    </font>
    <font>
      <sz val="14"/>
      <name val="Berlin Sans FB Demi"/>
      <family val="2"/>
    </font>
    <font>
      <b/>
      <sz val="14"/>
      <color theme="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23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textRotation="90" wrapText="1"/>
    </xf>
    <xf numFmtId="0" fontId="10" fillId="0" borderId="0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textRotation="90" wrapText="1"/>
    </xf>
    <xf numFmtId="2" fontId="1" fillId="0" borderId="0" xfId="0" applyNumberFormat="1" applyFont="1" applyFill="1" applyBorder="1" applyAlignment="1">
      <alignment horizontal="center" textRotation="90" wrapText="1"/>
    </xf>
    <xf numFmtId="0" fontId="17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textRotation="90" wrapText="1"/>
    </xf>
    <xf numFmtId="2" fontId="1" fillId="0" borderId="16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2" fontId="1" fillId="0" borderId="0" xfId="0" applyNumberFormat="1" applyFont="1" applyFill="1" applyBorder="1" applyAlignment="1">
      <alignment horizontal="center" textRotation="90" wrapText="1"/>
    </xf>
    <xf numFmtId="2" fontId="1" fillId="0" borderId="0" xfId="0" applyNumberFormat="1" applyFont="1" applyFill="1" applyBorder="1" applyAlignment="1">
      <alignment horizontal="center" textRotation="90" wrapText="1"/>
    </xf>
    <xf numFmtId="2" fontId="1" fillId="0" borderId="0" xfId="0" applyNumberFormat="1" applyFont="1" applyFill="1" applyBorder="1" applyAlignment="1">
      <alignment horizontal="center" textRotation="90" wrapText="1"/>
    </xf>
    <xf numFmtId="2" fontId="1" fillId="0" borderId="0" xfId="0" applyNumberFormat="1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textRotation="90" wrapText="1"/>
    </xf>
    <xf numFmtId="2" fontId="7" fillId="0" borderId="0" xfId="0" applyNumberFormat="1" applyFont="1" applyFill="1" applyBorder="1" applyAlignment="1">
      <alignment horizontal="center" textRotation="90" wrapText="1"/>
    </xf>
    <xf numFmtId="2" fontId="6" fillId="0" borderId="0" xfId="0" applyNumberFormat="1" applyFont="1" applyFill="1" applyBorder="1" applyAlignment="1">
      <alignment horizont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textRotation="15"/>
    </xf>
    <xf numFmtId="0" fontId="16" fillId="0" borderId="23" xfId="0" applyFont="1" applyBorder="1" applyAlignment="1">
      <alignment horizontal="center" vertical="center" textRotation="15"/>
    </xf>
    <xf numFmtId="2" fontId="3" fillId="0" borderId="0" xfId="0" applyNumberFormat="1" applyFont="1" applyFill="1" applyBorder="1" applyAlignment="1">
      <alignment horizontal="center" textRotation="90" wrapText="1"/>
    </xf>
    <xf numFmtId="2" fontId="1" fillId="0" borderId="0" xfId="0" applyNumberFormat="1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0" fillId="0" borderId="16" xfId="0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textRotation="15"/>
    </xf>
    <xf numFmtId="0" fontId="23" fillId="0" borderId="23" xfId="0" applyFont="1" applyBorder="1" applyAlignment="1">
      <alignment horizontal="center" vertical="center" textRotation="15"/>
    </xf>
    <xf numFmtId="0" fontId="1" fillId="4" borderId="8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textRotation="90" wrapText="1"/>
    </xf>
    <xf numFmtId="2" fontId="6" fillId="0" borderId="0" xfId="0" applyNumberFormat="1" applyFont="1" applyFill="1" applyBorder="1" applyAlignment="1">
      <alignment horizont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textRotation="15" wrapText="1"/>
    </xf>
    <xf numFmtId="0" fontId="15" fillId="0" borderId="23" xfId="0" applyFont="1" applyBorder="1" applyAlignment="1">
      <alignment horizontal="center" vertical="center" textRotation="15"/>
    </xf>
    <xf numFmtId="0" fontId="1" fillId="0" borderId="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31"/>
  <sheetViews>
    <sheetView workbookViewId="0">
      <selection activeCell="T3" sqref="T3"/>
    </sheetView>
  </sheetViews>
  <sheetFormatPr baseColWidth="10" defaultRowHeight="12" x14ac:dyDescent="0.2"/>
  <cols>
    <col min="1" max="1" width="20.7109375" style="1" bestFit="1" customWidth="1"/>
    <col min="2" max="2" width="11" style="2" bestFit="1" customWidth="1"/>
    <col min="3" max="3" width="5.28515625" style="1" customWidth="1"/>
    <col min="4" max="8" width="4.85546875" style="1" bestFit="1" customWidth="1"/>
    <col min="9" max="13" width="5.28515625" style="1" customWidth="1"/>
    <col min="14" max="14" width="5.28515625" style="1" bestFit="1" customWidth="1"/>
    <col min="15" max="15" width="6" style="1" bestFit="1" customWidth="1"/>
    <col min="16" max="19" width="5.28515625" style="1" customWidth="1"/>
    <col min="20" max="16384" width="11.42578125" style="1"/>
  </cols>
  <sheetData>
    <row r="1" spans="1:21" ht="12.75" customHeight="1" x14ac:dyDescent="0.2">
      <c r="A1" s="113" t="s">
        <v>12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1" ht="18" customHeight="1" x14ac:dyDescent="0.2">
      <c r="A2" s="60"/>
      <c r="B2" s="60"/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1" ht="93" customHeight="1" x14ac:dyDescent="0.2">
      <c r="A3" s="62"/>
      <c r="B3" s="63"/>
      <c r="C3" s="23" t="s">
        <v>8</v>
      </c>
      <c r="D3" s="23" t="s">
        <v>6</v>
      </c>
      <c r="E3" s="23" t="s">
        <v>0</v>
      </c>
      <c r="F3" s="23" t="s">
        <v>7</v>
      </c>
      <c r="G3" s="23" t="s">
        <v>3</v>
      </c>
      <c r="H3" s="23" t="s">
        <v>2</v>
      </c>
      <c r="I3" s="23" t="s">
        <v>11</v>
      </c>
      <c r="J3" s="23" t="s">
        <v>4</v>
      </c>
      <c r="K3" s="23" t="s">
        <v>10</v>
      </c>
      <c r="L3" s="23" t="s">
        <v>9</v>
      </c>
      <c r="M3" s="23" t="s">
        <v>5</v>
      </c>
      <c r="N3" s="45"/>
      <c r="O3" s="64" t="s">
        <v>22</v>
      </c>
    </row>
    <row r="4" spans="1:21" x14ac:dyDescent="0.2">
      <c r="A4" s="66" t="s">
        <v>24</v>
      </c>
      <c r="B4" s="3" t="s">
        <v>14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5"/>
      <c r="O4" s="65"/>
    </row>
    <row r="5" spans="1:21" ht="12" customHeight="1" x14ac:dyDescent="0.2">
      <c r="A5" s="67"/>
      <c r="B5" s="3" t="s">
        <v>15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45"/>
      <c r="O5" s="65"/>
    </row>
    <row r="6" spans="1:21" ht="12" customHeight="1" x14ac:dyDescent="0.2">
      <c r="A6" s="68"/>
      <c r="B6" s="3" t="s">
        <v>64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45"/>
      <c r="O6" s="65"/>
    </row>
    <row r="7" spans="1:21" ht="12" customHeight="1" x14ac:dyDescent="0.2">
      <c r="A7" s="69"/>
      <c r="B7" s="5" t="s">
        <v>16</v>
      </c>
      <c r="C7" s="6" t="e">
        <f t="shared" ref="C7:M7" si="0">AVERAGE(C4:C6)</f>
        <v>#DIV/0!</v>
      </c>
      <c r="D7" s="6" t="e">
        <f t="shared" si="0"/>
        <v>#DIV/0!</v>
      </c>
      <c r="E7" s="6" t="e">
        <f t="shared" si="0"/>
        <v>#DIV/0!</v>
      </c>
      <c r="F7" s="6" t="e">
        <f t="shared" si="0"/>
        <v>#DIV/0!</v>
      </c>
      <c r="G7" s="6" t="e">
        <f t="shared" si="0"/>
        <v>#DIV/0!</v>
      </c>
      <c r="H7" s="6" t="e">
        <f t="shared" si="0"/>
        <v>#DIV/0!</v>
      </c>
      <c r="I7" s="6" t="e">
        <f t="shared" si="0"/>
        <v>#DIV/0!</v>
      </c>
      <c r="J7" s="6" t="e">
        <f t="shared" si="0"/>
        <v>#DIV/0!</v>
      </c>
      <c r="K7" s="6" t="e">
        <f t="shared" si="0"/>
        <v>#DIV/0!</v>
      </c>
      <c r="L7" s="6" t="e">
        <f t="shared" si="0"/>
        <v>#DIV/0!</v>
      </c>
      <c r="M7" s="6" t="e">
        <f t="shared" si="0"/>
        <v>#DIV/0!</v>
      </c>
      <c r="N7" s="35" t="e">
        <f>ROUND(AVERAGE(C7:M7),2)</f>
        <v>#DIV/0!</v>
      </c>
      <c r="O7" s="65"/>
    </row>
    <row r="8" spans="1:21" ht="7.5" customHeight="1" x14ac:dyDescent="0.2"/>
    <row r="9" spans="1:21" ht="21" customHeight="1" x14ac:dyDescent="0.2">
      <c r="A9" s="56" t="s">
        <v>65</v>
      </c>
      <c r="B9" s="36" t="s">
        <v>17</v>
      </c>
      <c r="C9" s="25"/>
      <c r="D9" s="25">
        <v>2</v>
      </c>
      <c r="E9" s="25">
        <v>3</v>
      </c>
      <c r="F9" s="25"/>
      <c r="G9" s="25"/>
      <c r="H9" s="25">
        <v>3</v>
      </c>
      <c r="I9" s="25"/>
      <c r="J9" s="25">
        <v>2</v>
      </c>
      <c r="K9" s="25"/>
      <c r="L9" s="25">
        <v>3</v>
      </c>
      <c r="M9" s="25">
        <v>2</v>
      </c>
      <c r="N9" s="38">
        <f>SUM(C9:M9)</f>
        <v>15</v>
      </c>
      <c r="O9" s="57" t="e">
        <f>ROUND((($C$7*C9)+($D$7*D9)+($E$7*E9)+($F$7*F9)+($G$7*G9)+($H$7*H9)+($I$7*I9)+($J$7*J9)+($K$7*K9)+($L$7*L9)+($M$7*M9))/N9,2)</f>
        <v>#DIV/0!</v>
      </c>
    </row>
    <row r="10" spans="1:21" ht="21" customHeight="1" x14ac:dyDescent="0.2">
      <c r="A10" s="56"/>
      <c r="B10" s="39" t="s">
        <v>49</v>
      </c>
      <c r="C10" s="40" t="str">
        <f>IF(C9&lt;&gt;"",ROUND(($C$7-10)*C9,2),"")</f>
        <v/>
      </c>
      <c r="D10" s="40" t="e">
        <f>IF(D9&lt;&gt;"",ROUND(($D$7-10)*D9,2),"")</f>
        <v>#DIV/0!</v>
      </c>
      <c r="E10" s="40" t="e">
        <f>IF(E9&lt;&gt;"",ROUND(($E$7-10)*E9,2),"")</f>
        <v>#DIV/0!</v>
      </c>
      <c r="F10" s="40" t="str">
        <f>IF(F9&lt;&gt;"",ROUND(($F$7-10)*F9,2),"")</f>
        <v/>
      </c>
      <c r="G10" s="40" t="str">
        <f>IF(G9&lt;&gt;"",ROUND(($G$7-10)*G9,2),"")</f>
        <v/>
      </c>
      <c r="H10" s="40" t="e">
        <f>IF(H9&lt;&gt;"",ROUND(($H$7-10)*H9,2),"")</f>
        <v>#DIV/0!</v>
      </c>
      <c r="I10" s="40" t="str">
        <f>IF(I9&lt;&gt;"",ROUND(($I$7-10)*I9,2),"")</f>
        <v/>
      </c>
      <c r="J10" s="40" t="e">
        <f>IF(J9&lt;&gt;"",ROUND(($J$7-10)*J9,2),"")</f>
        <v>#DIV/0!</v>
      </c>
      <c r="K10" s="40" t="str">
        <f>IF(K9&lt;&gt;"",ROUND(($K$7-10)*K9,2),"")</f>
        <v/>
      </c>
      <c r="L10" s="40" t="e">
        <f>IF(L9&lt;&gt;"",ROUND(($L$7-10)*L9,2),"")</f>
        <v>#DIV/0!</v>
      </c>
      <c r="M10" s="40" t="e">
        <f>IF(M9&lt;&gt;"",ROUND(($M$7-10)*M9,2),"")</f>
        <v>#DIV/0!</v>
      </c>
      <c r="N10" s="41" t="e">
        <f>SUM(C10:M10)</f>
        <v>#DIV/0!</v>
      </c>
      <c r="O10" s="58"/>
    </row>
    <row r="11" spans="1:21" ht="13.5" customHeight="1" x14ac:dyDescent="0.2">
      <c r="A11" s="16"/>
      <c r="B11" s="1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3"/>
      <c r="P11" s="42" t="s">
        <v>89</v>
      </c>
      <c r="Q11" s="42"/>
      <c r="R11" s="42"/>
      <c r="S11" s="42"/>
    </row>
    <row r="12" spans="1:21" x14ac:dyDescent="0.2">
      <c r="A12" s="71" t="s">
        <v>25</v>
      </c>
      <c r="B12" s="1"/>
      <c r="E12" s="74" t="s">
        <v>68</v>
      </c>
      <c r="F12" s="74"/>
      <c r="G12" s="74" t="s">
        <v>41</v>
      </c>
      <c r="H12" s="74"/>
      <c r="I12" s="74" t="s">
        <v>26</v>
      </c>
      <c r="J12" s="74"/>
      <c r="K12" s="74" t="s">
        <v>27</v>
      </c>
      <c r="L12" s="74"/>
      <c r="M12" s="74" t="s">
        <v>23</v>
      </c>
      <c r="N12" s="74"/>
      <c r="Q12" s="21"/>
      <c r="R12" s="74" t="s">
        <v>21</v>
      </c>
      <c r="S12" s="74"/>
      <c r="T12" s="74" t="s">
        <v>19</v>
      </c>
      <c r="U12" s="74"/>
    </row>
    <row r="13" spans="1:21" x14ac:dyDescent="0.2">
      <c r="A13" s="72"/>
      <c r="B13" s="32" t="s">
        <v>51</v>
      </c>
      <c r="C13" s="32"/>
      <c r="D13" s="32"/>
      <c r="E13" s="70">
        <v>30</v>
      </c>
      <c r="F13" s="70"/>
      <c r="G13" s="70">
        <v>30</v>
      </c>
      <c r="H13" s="70"/>
      <c r="I13" s="70">
        <v>30</v>
      </c>
      <c r="J13" s="70"/>
      <c r="K13" s="70">
        <v>30</v>
      </c>
      <c r="L13" s="70"/>
      <c r="M13" s="70">
        <v>30</v>
      </c>
      <c r="N13" s="70"/>
      <c r="Q13" s="13"/>
      <c r="R13" s="70">
        <v>64</v>
      </c>
      <c r="S13" s="70"/>
      <c r="T13" s="70">
        <v>62</v>
      </c>
      <c r="U13" s="70"/>
    </row>
    <row r="14" spans="1:21" x14ac:dyDescent="0.2">
      <c r="A14" s="72"/>
      <c r="B14" s="32" t="s">
        <v>53</v>
      </c>
      <c r="C14" s="32"/>
      <c r="D14" s="32"/>
      <c r="E14" s="70">
        <v>49</v>
      </c>
      <c r="F14" s="70"/>
      <c r="G14" s="70">
        <v>42</v>
      </c>
      <c r="H14" s="70"/>
      <c r="I14" s="70">
        <v>27</v>
      </c>
      <c r="J14" s="70"/>
      <c r="K14" s="70">
        <v>55</v>
      </c>
      <c r="L14" s="70"/>
      <c r="M14" s="70">
        <v>32</v>
      </c>
      <c r="N14" s="70"/>
      <c r="Q14" s="13"/>
      <c r="R14" s="70">
        <v>148</v>
      </c>
      <c r="S14" s="70"/>
      <c r="T14" s="70">
        <v>153</v>
      </c>
      <c r="U14" s="70"/>
    </row>
    <row r="15" spans="1:21" x14ac:dyDescent="0.2">
      <c r="A15" s="72"/>
      <c r="B15" s="32" t="s">
        <v>52</v>
      </c>
      <c r="C15" s="32"/>
      <c r="D15" s="32"/>
      <c r="E15" s="70">
        <v>30</v>
      </c>
      <c r="F15" s="70"/>
      <c r="G15" s="70">
        <v>30</v>
      </c>
      <c r="H15" s="70"/>
      <c r="I15" s="70">
        <v>30</v>
      </c>
      <c r="J15" s="70"/>
      <c r="K15" s="70">
        <v>29</v>
      </c>
      <c r="L15" s="70"/>
      <c r="M15" s="70">
        <v>30</v>
      </c>
      <c r="N15" s="70"/>
      <c r="Q15" s="13"/>
      <c r="R15" s="70">
        <v>64</v>
      </c>
      <c r="S15" s="70"/>
      <c r="T15" s="70">
        <v>62</v>
      </c>
      <c r="U15" s="70"/>
    </row>
    <row r="16" spans="1:21" x14ac:dyDescent="0.2">
      <c r="A16" s="73"/>
      <c r="B16" s="32" t="s">
        <v>54</v>
      </c>
      <c r="C16" s="32"/>
      <c r="D16" s="32"/>
      <c r="E16" s="70">
        <f>IF(E13="","",ROUND(E14/E13,2))</f>
        <v>1.63</v>
      </c>
      <c r="F16" s="70"/>
      <c r="G16" s="70">
        <f>IF(G13="","",ROUND(G14/G13,2))</f>
        <v>1.4</v>
      </c>
      <c r="H16" s="70"/>
      <c r="I16" s="70">
        <f>IF(I13="","",ROUND(I14/I13,2))</f>
        <v>0.9</v>
      </c>
      <c r="J16" s="70"/>
      <c r="K16" s="70">
        <f>IF(K13="","",ROUND(K14/K13,2))</f>
        <v>1.83</v>
      </c>
      <c r="L16" s="70"/>
      <c r="M16" s="70">
        <f>IF(M13="","",ROUND(M14/M13,2))</f>
        <v>1.07</v>
      </c>
      <c r="N16" s="70"/>
      <c r="Q16" s="13"/>
      <c r="R16" s="70">
        <f>IF(R13="","",ROUND(R14/R13,2))</f>
        <v>2.31</v>
      </c>
      <c r="S16" s="70"/>
      <c r="T16" s="70">
        <f>IF(T13="","",ROUND(T14/T13,2))</f>
        <v>2.4700000000000002</v>
      </c>
      <c r="U16" s="70"/>
    </row>
    <row r="17" spans="1:21" ht="7.5" customHeight="1" x14ac:dyDescent="0.2"/>
    <row r="18" spans="1:21" ht="21" customHeight="1" x14ac:dyDescent="0.2">
      <c r="A18" s="56" t="s">
        <v>66</v>
      </c>
      <c r="B18" s="36" t="s">
        <v>17</v>
      </c>
      <c r="C18" s="25"/>
      <c r="D18" s="25">
        <v>2</v>
      </c>
      <c r="E18" s="25">
        <v>3</v>
      </c>
      <c r="F18" s="25"/>
      <c r="G18" s="25"/>
      <c r="H18" s="25">
        <v>3</v>
      </c>
      <c r="I18" s="25"/>
      <c r="J18" s="25">
        <v>2</v>
      </c>
      <c r="K18" s="25"/>
      <c r="L18" s="25">
        <v>3</v>
      </c>
      <c r="M18" s="25">
        <v>2</v>
      </c>
      <c r="N18" s="38">
        <f>SUM(C18:M18)</f>
        <v>15</v>
      </c>
      <c r="O18" s="57" t="e">
        <f>ROUND((($C$7*C18)+($D$7*D18)+($E$7*E18)+($F$7*F18)+($G$7*G18)+($H$7*H18)+($I$7*I18)+($J$7*J18)+($K$7*K18)+($L$7*L18)+($M$7*M18))/N18,2)</f>
        <v>#DIV/0!</v>
      </c>
    </row>
    <row r="19" spans="1:21" ht="21" customHeight="1" x14ac:dyDescent="0.2">
      <c r="A19" s="56"/>
      <c r="B19" s="39" t="s">
        <v>49</v>
      </c>
      <c r="C19" s="40" t="str">
        <f>IF(C18&lt;&gt;"",ROUND(($C$7-10)*C18,2),"")</f>
        <v/>
      </c>
      <c r="D19" s="40" t="e">
        <f>IF(D18&lt;&gt;"",ROUND(($D$7-10)*D18,2),"")</f>
        <v>#DIV/0!</v>
      </c>
      <c r="E19" s="40" t="e">
        <f>IF(E18&lt;&gt;"",ROUND(($E$7-10)*E18,2),"")</f>
        <v>#DIV/0!</v>
      </c>
      <c r="F19" s="40" t="str">
        <f>IF(F18&lt;&gt;"",ROUND(($F$7-10)*F18,2),"")</f>
        <v/>
      </c>
      <c r="G19" s="40" t="str">
        <f>IF(G18&lt;&gt;"",ROUND(($G$7-10)*G18,2),"")</f>
        <v/>
      </c>
      <c r="H19" s="40" t="e">
        <f>IF(H18&lt;&gt;"",ROUND(($H$7-10)*H18,2),"")</f>
        <v>#DIV/0!</v>
      </c>
      <c r="I19" s="40" t="str">
        <f>IF(I18&lt;&gt;"",ROUND(($I$7-10)*I18,2),"")</f>
        <v/>
      </c>
      <c r="J19" s="40" t="e">
        <f>IF(J18&lt;&gt;"",ROUND(($J$7-10)*J18,2),"")</f>
        <v>#DIV/0!</v>
      </c>
      <c r="K19" s="40" t="str">
        <f>IF(K18&lt;&gt;"",ROUND(($K$7-10)*K18,2),"")</f>
        <v/>
      </c>
      <c r="L19" s="40" t="e">
        <f>IF(L18&lt;&gt;"",ROUND(($L$7-10)*L18,2),"")</f>
        <v>#DIV/0!</v>
      </c>
      <c r="M19" s="40" t="e">
        <f>IF(M18&lt;&gt;"",ROUND(($M$7-10)*M18,2),"")</f>
        <v>#DIV/0!</v>
      </c>
      <c r="N19" s="41" t="e">
        <f>SUM(C19:M19)</f>
        <v>#DIV/0!</v>
      </c>
      <c r="O19" s="58"/>
    </row>
    <row r="20" spans="1:21" ht="13.5" customHeight="1" x14ac:dyDescent="0.2">
      <c r="A20" s="16"/>
      <c r="B20" s="1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3"/>
    </row>
    <row r="21" spans="1:21" x14ac:dyDescent="0.2">
      <c r="A21" s="71" t="s">
        <v>25</v>
      </c>
      <c r="B21" s="1"/>
      <c r="E21" s="74" t="s">
        <v>68</v>
      </c>
      <c r="F21" s="74"/>
      <c r="G21" s="74" t="s">
        <v>41</v>
      </c>
      <c r="H21" s="74"/>
      <c r="I21" s="74" t="s">
        <v>26</v>
      </c>
      <c r="J21" s="74"/>
      <c r="K21" s="74" t="s">
        <v>27</v>
      </c>
      <c r="L21" s="74"/>
      <c r="M21" s="74" t="s">
        <v>23</v>
      </c>
      <c r="N21" s="74"/>
      <c r="Q21" s="21"/>
    </row>
    <row r="22" spans="1:21" x14ac:dyDescent="0.2">
      <c r="A22" s="72"/>
      <c r="B22" s="32" t="s">
        <v>51</v>
      </c>
      <c r="C22" s="32"/>
      <c r="D22" s="32"/>
      <c r="E22" s="70">
        <v>30</v>
      </c>
      <c r="F22" s="70"/>
      <c r="G22" s="70">
        <v>30</v>
      </c>
      <c r="H22" s="70"/>
      <c r="I22" s="70">
        <v>30</v>
      </c>
      <c r="J22" s="70"/>
      <c r="K22" s="70">
        <v>30</v>
      </c>
      <c r="L22" s="70"/>
      <c r="M22" s="70">
        <v>30</v>
      </c>
      <c r="N22" s="70"/>
      <c r="Q22" s="13"/>
    </row>
    <row r="23" spans="1:21" x14ac:dyDescent="0.2">
      <c r="A23" s="72"/>
      <c r="B23" s="32" t="s">
        <v>53</v>
      </c>
      <c r="C23" s="32"/>
      <c r="D23" s="32"/>
      <c r="E23" s="70">
        <v>100</v>
      </c>
      <c r="F23" s="70"/>
      <c r="G23" s="70">
        <v>95</v>
      </c>
      <c r="H23" s="70"/>
      <c r="I23" s="70">
        <v>93</v>
      </c>
      <c r="J23" s="70"/>
      <c r="K23" s="70">
        <v>112</v>
      </c>
      <c r="L23" s="70"/>
      <c r="M23" s="70">
        <v>141</v>
      </c>
      <c r="N23" s="70"/>
      <c r="Q23" s="13"/>
    </row>
    <row r="24" spans="1:21" x14ac:dyDescent="0.2">
      <c r="A24" s="72"/>
      <c r="B24" s="32" t="s">
        <v>52</v>
      </c>
      <c r="C24" s="32"/>
      <c r="D24" s="32"/>
      <c r="E24" s="70">
        <v>30</v>
      </c>
      <c r="F24" s="70"/>
      <c r="G24" s="70">
        <v>29</v>
      </c>
      <c r="H24" s="70"/>
      <c r="I24" s="70">
        <v>29</v>
      </c>
      <c r="J24" s="70"/>
      <c r="K24" s="70">
        <v>30</v>
      </c>
      <c r="L24" s="70"/>
      <c r="M24" s="70">
        <v>30</v>
      </c>
      <c r="N24" s="70"/>
      <c r="Q24" s="13"/>
    </row>
    <row r="25" spans="1:21" x14ac:dyDescent="0.2">
      <c r="A25" s="73"/>
      <c r="B25" s="32" t="s">
        <v>54</v>
      </c>
      <c r="C25" s="32"/>
      <c r="D25" s="32"/>
      <c r="E25" s="70">
        <f>IF(E22="","",ROUND(E23/E22,2))</f>
        <v>3.33</v>
      </c>
      <c r="F25" s="70"/>
      <c r="G25" s="70">
        <f>IF(G22="","",ROUND(G23/G22,2))</f>
        <v>3.17</v>
      </c>
      <c r="H25" s="70"/>
      <c r="I25" s="70">
        <f>IF(I22="","",ROUND(I23/I22,2))</f>
        <v>3.1</v>
      </c>
      <c r="J25" s="70"/>
      <c r="K25" s="70">
        <f>IF(K22="","",ROUND(K23/K22,2))</f>
        <v>3.73</v>
      </c>
      <c r="L25" s="70"/>
      <c r="M25" s="70">
        <f>IF(M22="","",ROUND(M23/M22,2))</f>
        <v>4.7</v>
      </c>
      <c r="N25" s="70"/>
      <c r="Q25" s="13"/>
    </row>
    <row r="26" spans="1:21" ht="13.5" customHeight="1" x14ac:dyDescent="0.2">
      <c r="A26" s="16"/>
      <c r="B26" s="17"/>
      <c r="C26" s="15"/>
      <c r="D26" s="15"/>
      <c r="E26" s="15"/>
      <c r="F26" s="15"/>
      <c r="G26" s="15"/>
      <c r="H26" s="15"/>
      <c r="I26" s="15"/>
      <c r="J26" s="15"/>
      <c r="O26" s="13"/>
      <c r="P26" s="42" t="s">
        <v>67</v>
      </c>
    </row>
    <row r="27" spans="1:21" x14ac:dyDescent="0.2">
      <c r="A27" s="71" t="s">
        <v>20</v>
      </c>
      <c r="B27" s="1"/>
      <c r="E27" s="74" t="s">
        <v>68</v>
      </c>
      <c r="F27" s="74"/>
      <c r="G27" s="74" t="s">
        <v>41</v>
      </c>
      <c r="H27" s="74"/>
      <c r="I27" s="75" t="s">
        <v>26</v>
      </c>
      <c r="J27" s="76"/>
      <c r="K27" s="75" t="s">
        <v>27</v>
      </c>
      <c r="L27" s="76"/>
      <c r="M27" s="75" t="s">
        <v>23</v>
      </c>
      <c r="N27" s="76"/>
      <c r="Q27" s="21"/>
      <c r="R27" s="74" t="s">
        <v>21</v>
      </c>
      <c r="S27" s="74"/>
      <c r="T27" s="74" t="s">
        <v>19</v>
      </c>
      <c r="U27" s="74"/>
    </row>
    <row r="28" spans="1:21" x14ac:dyDescent="0.2">
      <c r="A28" s="72"/>
      <c r="B28" s="32" t="s">
        <v>51</v>
      </c>
      <c r="C28" s="32"/>
      <c r="D28" s="32"/>
      <c r="E28" s="70">
        <v>30</v>
      </c>
      <c r="F28" s="70"/>
      <c r="G28" s="70">
        <v>30</v>
      </c>
      <c r="H28" s="70"/>
      <c r="I28" s="70">
        <v>30</v>
      </c>
      <c r="J28" s="70"/>
      <c r="K28" s="70">
        <v>30</v>
      </c>
      <c r="L28" s="70"/>
      <c r="M28" s="70">
        <v>30</v>
      </c>
      <c r="N28" s="70"/>
      <c r="Q28" s="13"/>
      <c r="R28" s="70">
        <v>30</v>
      </c>
      <c r="S28" s="70"/>
      <c r="T28" s="70">
        <v>30</v>
      </c>
      <c r="U28" s="70"/>
    </row>
    <row r="29" spans="1:21" x14ac:dyDescent="0.2">
      <c r="A29" s="72"/>
      <c r="B29" s="32" t="s">
        <v>53</v>
      </c>
      <c r="C29" s="32"/>
      <c r="D29" s="32"/>
      <c r="E29" s="70">
        <v>73</v>
      </c>
      <c r="F29" s="70"/>
      <c r="G29" s="70">
        <v>97</v>
      </c>
      <c r="H29" s="70"/>
      <c r="I29" s="70">
        <v>70</v>
      </c>
      <c r="J29" s="70"/>
      <c r="K29" s="70">
        <v>91</v>
      </c>
      <c r="L29" s="70"/>
      <c r="M29" s="70">
        <v>104</v>
      </c>
      <c r="N29" s="70"/>
      <c r="Q29" s="13"/>
      <c r="R29" s="70">
        <v>88</v>
      </c>
      <c r="S29" s="70"/>
      <c r="T29" s="70">
        <v>97</v>
      </c>
      <c r="U29" s="70"/>
    </row>
    <row r="30" spans="1:21" x14ac:dyDescent="0.2">
      <c r="A30" s="72"/>
      <c r="B30" s="32" t="s">
        <v>52</v>
      </c>
      <c r="C30" s="32"/>
      <c r="D30" s="32"/>
      <c r="E30" s="70">
        <v>30</v>
      </c>
      <c r="F30" s="70"/>
      <c r="G30" s="70">
        <v>30</v>
      </c>
      <c r="H30" s="70"/>
      <c r="I30" s="70">
        <v>30</v>
      </c>
      <c r="J30" s="70"/>
      <c r="K30" s="70">
        <v>30</v>
      </c>
      <c r="L30" s="70"/>
      <c r="M30" s="70">
        <v>30</v>
      </c>
      <c r="N30" s="70"/>
      <c r="Q30" s="13"/>
      <c r="R30" s="70">
        <v>30</v>
      </c>
      <c r="S30" s="70"/>
      <c r="T30" s="70">
        <v>30</v>
      </c>
      <c r="U30" s="70"/>
    </row>
    <row r="31" spans="1:21" x14ac:dyDescent="0.2">
      <c r="A31" s="73"/>
      <c r="B31" s="32" t="s">
        <v>54</v>
      </c>
      <c r="C31" s="32"/>
      <c r="D31" s="32"/>
      <c r="E31" s="70">
        <f>IF(E28="","",ROUND(E29/E28,2))</f>
        <v>2.4300000000000002</v>
      </c>
      <c r="F31" s="70"/>
      <c r="G31" s="70">
        <f>IF(G28="","",ROUND(G29/G28,2))</f>
        <v>3.23</v>
      </c>
      <c r="H31" s="70"/>
      <c r="I31" s="70">
        <f>IF(I28="","",ROUND(I29/I28,2))</f>
        <v>2.33</v>
      </c>
      <c r="J31" s="70"/>
      <c r="K31" s="70">
        <f>IF(K28="","",ROUND(K29/K28,2))</f>
        <v>3.03</v>
      </c>
      <c r="L31" s="70"/>
      <c r="M31" s="70">
        <f>IF(M28="","",ROUND(M29/M28,2))</f>
        <v>3.47</v>
      </c>
      <c r="N31" s="70"/>
      <c r="Q31" s="13"/>
      <c r="R31" s="70">
        <f>IF(R28="","",ROUND(R29/R28,2))</f>
        <v>2.93</v>
      </c>
      <c r="S31" s="70"/>
      <c r="T31" s="70">
        <f>IF(T28="","",ROUND(T29/T28,2))</f>
        <v>3.23</v>
      </c>
      <c r="U31" s="70"/>
    </row>
  </sheetData>
  <mergeCells count="107">
    <mergeCell ref="E30:F30"/>
    <mergeCell ref="E31:F31"/>
    <mergeCell ref="E21:F21"/>
    <mergeCell ref="E22:F22"/>
    <mergeCell ref="E23:F23"/>
    <mergeCell ref="E24:F24"/>
    <mergeCell ref="E25:F25"/>
    <mergeCell ref="E12:F12"/>
    <mergeCell ref="E13:F13"/>
    <mergeCell ref="E14:F14"/>
    <mergeCell ref="E15:F15"/>
    <mergeCell ref="E16:F16"/>
    <mergeCell ref="R29:S29"/>
    <mergeCell ref="T29:U29"/>
    <mergeCell ref="R30:S30"/>
    <mergeCell ref="T30:U30"/>
    <mergeCell ref="R12:S12"/>
    <mergeCell ref="T12:U12"/>
    <mergeCell ref="R13:S13"/>
    <mergeCell ref="T13:U13"/>
    <mergeCell ref="I24:J24"/>
    <mergeCell ref="K24:L24"/>
    <mergeCell ref="M24:N24"/>
    <mergeCell ref="G25:H25"/>
    <mergeCell ref="I25:J25"/>
    <mergeCell ref="K25:L25"/>
    <mergeCell ref="M25:N25"/>
    <mergeCell ref="M16:N16"/>
    <mergeCell ref="G15:H15"/>
    <mergeCell ref="I15:J15"/>
    <mergeCell ref="K15:L15"/>
    <mergeCell ref="R31:S31"/>
    <mergeCell ref="T31:U31"/>
    <mergeCell ref="R27:S27"/>
    <mergeCell ref="T27:U27"/>
    <mergeCell ref="R28:S28"/>
    <mergeCell ref="T28:U28"/>
    <mergeCell ref="R16:S16"/>
    <mergeCell ref="T16:U16"/>
    <mergeCell ref="R14:S14"/>
    <mergeCell ref="T14:U14"/>
    <mergeCell ref="R15:S15"/>
    <mergeCell ref="T15:U15"/>
    <mergeCell ref="M31:N31"/>
    <mergeCell ref="G30:H30"/>
    <mergeCell ref="I30:J30"/>
    <mergeCell ref="K30:L30"/>
    <mergeCell ref="M30:N30"/>
    <mergeCell ref="A27:A31"/>
    <mergeCell ref="G27:H27"/>
    <mergeCell ref="I27:J27"/>
    <mergeCell ref="K27:L27"/>
    <mergeCell ref="M27:N27"/>
    <mergeCell ref="G28:H28"/>
    <mergeCell ref="I28:J28"/>
    <mergeCell ref="K28:L28"/>
    <mergeCell ref="M28:N28"/>
    <mergeCell ref="G29:H29"/>
    <mergeCell ref="I29:J29"/>
    <mergeCell ref="K29:L29"/>
    <mergeCell ref="M29:N29"/>
    <mergeCell ref="G31:H31"/>
    <mergeCell ref="I31:J31"/>
    <mergeCell ref="K31:L31"/>
    <mergeCell ref="E27:F27"/>
    <mergeCell ref="E28:F28"/>
    <mergeCell ref="E29:F29"/>
    <mergeCell ref="A18:A19"/>
    <mergeCell ref="O18:O19"/>
    <mergeCell ref="A21:A25"/>
    <mergeCell ref="G23:H23"/>
    <mergeCell ref="I23:J23"/>
    <mergeCell ref="K23:L23"/>
    <mergeCell ref="M23:N23"/>
    <mergeCell ref="G24:H24"/>
    <mergeCell ref="G22:H22"/>
    <mergeCell ref="I22:J22"/>
    <mergeCell ref="K22:L22"/>
    <mergeCell ref="M22:N22"/>
    <mergeCell ref="G21:H21"/>
    <mergeCell ref="I21:J21"/>
    <mergeCell ref="K21:L21"/>
    <mergeCell ref="M21:N21"/>
    <mergeCell ref="A9:A10"/>
    <mergeCell ref="O9:O10"/>
    <mergeCell ref="A1:B2"/>
    <mergeCell ref="C2:O2"/>
    <mergeCell ref="A3:B3"/>
    <mergeCell ref="O3:O7"/>
    <mergeCell ref="A4:A7"/>
    <mergeCell ref="M15:N15"/>
    <mergeCell ref="G13:H13"/>
    <mergeCell ref="I13:J13"/>
    <mergeCell ref="K13:L13"/>
    <mergeCell ref="M13:N13"/>
    <mergeCell ref="A12:A16"/>
    <mergeCell ref="G12:H12"/>
    <mergeCell ref="I12:J12"/>
    <mergeCell ref="K12:L12"/>
    <mergeCell ref="M12:N12"/>
    <mergeCell ref="G14:H14"/>
    <mergeCell ref="I14:J14"/>
    <mergeCell ref="K14:L14"/>
    <mergeCell ref="M14:N14"/>
    <mergeCell ref="G16:H16"/>
    <mergeCell ref="I16:J16"/>
    <mergeCell ref="K16:L16"/>
  </mergeCells>
  <pageMargins left="3.937007874015748E-2" right="0.15748031496062992" top="0.19685039370078741" bottom="0.35433070866141736" header="0.11811023622047245" footer="0.11811023622047245"/>
  <pageSetup paperSize="9" scale="86" orientation="portrait" horizontalDpi="300" verticalDpi="300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36"/>
  <sheetViews>
    <sheetView topLeftCell="A7" workbookViewId="0">
      <selection activeCell="Y31" sqref="Y31"/>
    </sheetView>
  </sheetViews>
  <sheetFormatPr baseColWidth="10" defaultRowHeight="12" x14ac:dyDescent="0.2"/>
  <cols>
    <col min="1" max="1" width="20.7109375" style="1" bestFit="1" customWidth="1"/>
    <col min="2" max="2" width="11" style="2" bestFit="1" customWidth="1"/>
    <col min="3" max="3" width="5.28515625" style="1" customWidth="1"/>
    <col min="4" max="8" width="4.85546875" style="1" bestFit="1" customWidth="1"/>
    <col min="9" max="13" width="5.28515625" style="1" customWidth="1"/>
    <col min="14" max="14" width="5.28515625" style="1" bestFit="1" customWidth="1"/>
    <col min="15" max="15" width="6" style="1" bestFit="1" customWidth="1"/>
    <col min="16" max="25" width="5.28515625" style="1" customWidth="1"/>
    <col min="26" max="16384" width="11.42578125" style="1"/>
  </cols>
  <sheetData>
    <row r="1" spans="1:23" ht="12.75" customHeight="1" x14ac:dyDescent="0.2">
      <c r="A1" s="113" t="s">
        <v>12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3" ht="18" customHeight="1" x14ac:dyDescent="0.2">
      <c r="A2" s="60"/>
      <c r="B2" s="60"/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3" ht="93" customHeight="1" x14ac:dyDescent="0.2">
      <c r="A3" s="77"/>
      <c r="B3" s="78"/>
      <c r="C3" s="23" t="s">
        <v>8</v>
      </c>
      <c r="D3" s="23" t="s">
        <v>6</v>
      </c>
      <c r="E3" s="23" t="s">
        <v>0</v>
      </c>
      <c r="F3" s="23" t="s">
        <v>7</v>
      </c>
      <c r="G3" s="23" t="s">
        <v>3</v>
      </c>
      <c r="H3" s="23" t="s">
        <v>2</v>
      </c>
      <c r="I3" s="23" t="s">
        <v>11</v>
      </c>
      <c r="J3" s="23" t="s">
        <v>4</v>
      </c>
      <c r="K3" s="23" t="s">
        <v>10</v>
      </c>
      <c r="L3" s="23" t="s">
        <v>9</v>
      </c>
      <c r="M3" s="23" t="s">
        <v>5</v>
      </c>
      <c r="N3" s="29"/>
      <c r="O3" s="64" t="s">
        <v>22</v>
      </c>
    </row>
    <row r="4" spans="1:23" x14ac:dyDescent="0.2">
      <c r="A4" s="66" t="s">
        <v>24</v>
      </c>
      <c r="B4" s="3" t="s">
        <v>14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9"/>
      <c r="O4" s="65"/>
    </row>
    <row r="5" spans="1:23" ht="12" customHeight="1" x14ac:dyDescent="0.2">
      <c r="A5" s="68"/>
      <c r="B5" s="3" t="s">
        <v>15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9"/>
      <c r="O5" s="65"/>
    </row>
    <row r="6" spans="1:23" ht="12" customHeight="1" x14ac:dyDescent="0.2">
      <c r="A6" s="69"/>
      <c r="B6" s="5" t="s">
        <v>16</v>
      </c>
      <c r="C6" s="6" t="e">
        <f t="shared" ref="C6:M6" si="0">AVERAGE(C4:C5)</f>
        <v>#DIV/0!</v>
      </c>
      <c r="D6" s="6" t="e">
        <f t="shared" si="0"/>
        <v>#DIV/0!</v>
      </c>
      <c r="E6" s="6" t="e">
        <f t="shared" si="0"/>
        <v>#DIV/0!</v>
      </c>
      <c r="F6" s="6" t="e">
        <f t="shared" si="0"/>
        <v>#DIV/0!</v>
      </c>
      <c r="G6" s="6" t="e">
        <f t="shared" si="0"/>
        <v>#DIV/0!</v>
      </c>
      <c r="H6" s="6" t="e">
        <f t="shared" si="0"/>
        <v>#DIV/0!</v>
      </c>
      <c r="I6" s="6" t="e">
        <f t="shared" si="0"/>
        <v>#DIV/0!</v>
      </c>
      <c r="J6" s="6" t="e">
        <f t="shared" si="0"/>
        <v>#DIV/0!</v>
      </c>
      <c r="K6" s="6" t="e">
        <f t="shared" si="0"/>
        <v>#DIV/0!</v>
      </c>
      <c r="L6" s="6" t="e">
        <f t="shared" si="0"/>
        <v>#DIV/0!</v>
      </c>
      <c r="M6" s="6" t="e">
        <f t="shared" si="0"/>
        <v>#DIV/0!</v>
      </c>
      <c r="N6" s="35" t="e">
        <f>ROUND(AVERAGE(C6:M6),2)</f>
        <v>#DIV/0!</v>
      </c>
      <c r="O6" s="65"/>
    </row>
    <row r="7" spans="1:23" ht="7.5" customHeight="1" x14ac:dyDescent="0.2"/>
    <row r="8" spans="1:23" ht="21" customHeight="1" x14ac:dyDescent="0.2">
      <c r="A8" s="56" t="s">
        <v>28</v>
      </c>
      <c r="B8" s="36" t="s">
        <v>17</v>
      </c>
      <c r="C8" s="25">
        <v>3</v>
      </c>
      <c r="D8" s="25">
        <v>2</v>
      </c>
      <c r="E8" s="25">
        <v>1</v>
      </c>
      <c r="F8" s="25"/>
      <c r="G8" s="25"/>
      <c r="H8" s="25">
        <v>4</v>
      </c>
      <c r="I8" s="25">
        <v>1</v>
      </c>
      <c r="J8" s="25">
        <v>3</v>
      </c>
      <c r="K8" s="25"/>
      <c r="L8" s="25"/>
      <c r="M8" s="25">
        <v>1</v>
      </c>
      <c r="N8" s="38">
        <f>SUM(C8:M8)</f>
        <v>15</v>
      </c>
      <c r="O8" s="57" t="e">
        <f>ROUND((($C$6*C8)+($D$6*D8)+($E$6*E8)+($F$6*F8)+($G$6*G8)+($H$6*H8)+($I$6*I8)+($J$6*J8)+($K$6*K8)+($L$6*L8)+($M$6*M8))/N8,2)</f>
        <v>#DIV/0!</v>
      </c>
    </row>
    <row r="9" spans="1:23" ht="21" customHeight="1" x14ac:dyDescent="0.2">
      <c r="A9" s="56"/>
      <c r="B9" s="39" t="s">
        <v>49</v>
      </c>
      <c r="C9" s="40" t="e">
        <f>IF(C8&lt;&gt;"",ROUND(($C$6-10)*C8,2),"")</f>
        <v>#DIV/0!</v>
      </c>
      <c r="D9" s="40" t="e">
        <f>IF(D8&lt;&gt;"",ROUND(($D$6-10)*D8,2),"")</f>
        <v>#DIV/0!</v>
      </c>
      <c r="E9" s="40" t="e">
        <f>IF(E8&lt;&gt;"",ROUND(($E$6-10)*E8,2),"")</f>
        <v>#DIV/0!</v>
      </c>
      <c r="F9" s="40" t="str">
        <f>IF(F8&lt;&gt;"",ROUND(($F$6-10)*F8,2),"")</f>
        <v/>
      </c>
      <c r="G9" s="40" t="str">
        <f>IF(G8&lt;&gt;"",ROUND(($G$6-10)*G8,2),"")</f>
        <v/>
      </c>
      <c r="H9" s="40" t="e">
        <f>IF(H8&lt;&gt;"",ROUND(($H$6-10)*H8,2),"")</f>
        <v>#DIV/0!</v>
      </c>
      <c r="I9" s="40" t="e">
        <f>IF(I8&lt;&gt;"",ROUND(($I$6-10)*I8,2),"")</f>
        <v>#DIV/0!</v>
      </c>
      <c r="J9" s="40" t="e">
        <f>IF(J8&lt;&gt;"",ROUND(($J$6-10)*J8,2),"")</f>
        <v>#DIV/0!</v>
      </c>
      <c r="K9" s="40" t="str">
        <f>IF(K8&lt;&gt;"",ROUND(($K$6-10)*K8,2),"")</f>
        <v/>
      </c>
      <c r="L9" s="40" t="str">
        <f>IF(L8&lt;&gt;"",ROUND(($L$6-10)*L8,2),"")</f>
        <v/>
      </c>
      <c r="M9" s="40" t="e">
        <f>IF(M8&lt;&gt;"",ROUND(($M$6-10)*M8,2),"")</f>
        <v>#DIV/0!</v>
      </c>
      <c r="N9" s="41" t="e">
        <f>SUM(C9:M9)</f>
        <v>#DIV/0!</v>
      </c>
      <c r="O9" s="58"/>
    </row>
    <row r="10" spans="1:23" ht="13.5" customHeight="1" x14ac:dyDescent="0.2">
      <c r="A10" s="16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3"/>
      <c r="R10" s="86" t="s">
        <v>90</v>
      </c>
      <c r="S10" s="86"/>
      <c r="T10" s="86"/>
      <c r="U10" s="86"/>
      <c r="V10" s="86"/>
      <c r="W10" s="86"/>
    </row>
    <row r="11" spans="1:23" x14ac:dyDescent="0.2">
      <c r="A11" s="71" t="s">
        <v>25</v>
      </c>
      <c r="B11" s="1"/>
      <c r="C11" s="74" t="s">
        <v>68</v>
      </c>
      <c r="D11" s="74"/>
      <c r="E11" s="74" t="s">
        <v>41</v>
      </c>
      <c r="F11" s="74"/>
      <c r="G11" s="75" t="s">
        <v>26</v>
      </c>
      <c r="H11" s="76"/>
      <c r="I11" s="75" t="s">
        <v>27</v>
      </c>
      <c r="J11" s="76"/>
      <c r="K11" s="75" t="s">
        <v>23</v>
      </c>
      <c r="L11" s="76"/>
      <c r="M11" s="75" t="s">
        <v>21</v>
      </c>
      <c r="N11" s="76"/>
      <c r="O11" s="74" t="s">
        <v>19</v>
      </c>
      <c r="P11" s="74"/>
      <c r="R11" s="74" t="s">
        <v>23</v>
      </c>
      <c r="S11" s="74"/>
      <c r="T11" s="74" t="s">
        <v>21</v>
      </c>
      <c r="U11" s="74"/>
      <c r="V11" s="74" t="s">
        <v>19</v>
      </c>
      <c r="W11" s="74"/>
    </row>
    <row r="12" spans="1:23" x14ac:dyDescent="0.2">
      <c r="A12" s="72"/>
      <c r="B12" s="32" t="s">
        <v>51</v>
      </c>
      <c r="C12" s="70">
        <v>18</v>
      </c>
      <c r="D12" s="70"/>
      <c r="E12" s="70">
        <v>16</v>
      </c>
      <c r="F12" s="70"/>
      <c r="G12" s="81">
        <v>16</v>
      </c>
      <c r="H12" s="82"/>
      <c r="I12" s="81">
        <v>16</v>
      </c>
      <c r="J12" s="82"/>
      <c r="K12" s="81">
        <v>16</v>
      </c>
      <c r="L12" s="82"/>
      <c r="M12" s="81">
        <v>18</v>
      </c>
      <c r="N12" s="82"/>
      <c r="O12" s="70">
        <v>20</v>
      </c>
      <c r="P12" s="70"/>
      <c r="R12" s="70">
        <v>16</v>
      </c>
      <c r="S12" s="70"/>
      <c r="T12" s="70">
        <v>18</v>
      </c>
      <c r="U12" s="70"/>
      <c r="V12" s="70">
        <v>20</v>
      </c>
      <c r="W12" s="70"/>
    </row>
    <row r="13" spans="1:23" x14ac:dyDescent="0.2">
      <c r="A13" s="72"/>
      <c r="B13" s="32" t="s">
        <v>53</v>
      </c>
      <c r="C13" s="70">
        <v>67</v>
      </c>
      <c r="D13" s="70"/>
      <c r="E13" s="70">
        <v>77</v>
      </c>
      <c r="F13" s="70"/>
      <c r="G13" s="81">
        <v>81</v>
      </c>
      <c r="H13" s="82"/>
      <c r="I13" s="81">
        <v>60</v>
      </c>
      <c r="J13" s="82"/>
      <c r="K13" s="81">
        <v>61</v>
      </c>
      <c r="L13" s="82"/>
      <c r="M13" s="81">
        <v>71</v>
      </c>
      <c r="N13" s="82"/>
      <c r="O13" s="70">
        <v>68</v>
      </c>
      <c r="P13" s="70"/>
      <c r="R13" s="70">
        <v>39</v>
      </c>
      <c r="S13" s="70"/>
      <c r="T13" s="70">
        <v>33</v>
      </c>
      <c r="U13" s="70"/>
      <c r="V13" s="70">
        <v>50</v>
      </c>
      <c r="W13" s="70"/>
    </row>
    <row r="14" spans="1:23" x14ac:dyDescent="0.2">
      <c r="A14" s="72"/>
      <c r="B14" s="32" t="s">
        <v>52</v>
      </c>
      <c r="C14" s="70">
        <v>15</v>
      </c>
      <c r="D14" s="70"/>
      <c r="E14" s="70">
        <v>16</v>
      </c>
      <c r="F14" s="70"/>
      <c r="G14" s="81">
        <v>16</v>
      </c>
      <c r="H14" s="82"/>
      <c r="I14" s="81">
        <v>16</v>
      </c>
      <c r="J14" s="82"/>
      <c r="K14" s="81">
        <v>16</v>
      </c>
      <c r="L14" s="82"/>
      <c r="M14" s="81">
        <v>18</v>
      </c>
      <c r="N14" s="82"/>
      <c r="O14" s="70">
        <v>20</v>
      </c>
      <c r="P14" s="70"/>
      <c r="R14" s="70">
        <v>16</v>
      </c>
      <c r="S14" s="70"/>
      <c r="T14" s="70">
        <v>18</v>
      </c>
      <c r="U14" s="70"/>
      <c r="V14" s="70">
        <v>20</v>
      </c>
      <c r="W14" s="70"/>
    </row>
    <row r="15" spans="1:23" x14ac:dyDescent="0.2">
      <c r="A15" s="73"/>
      <c r="B15" s="32" t="s">
        <v>54</v>
      </c>
      <c r="C15" s="70">
        <f>IF(C12="","",ROUND(C13/C12,2))</f>
        <v>3.72</v>
      </c>
      <c r="D15" s="70"/>
      <c r="E15" s="70">
        <f>IF(E12="","",ROUND(E13/E12,2))</f>
        <v>4.8099999999999996</v>
      </c>
      <c r="F15" s="70"/>
      <c r="G15" s="81">
        <f>IF(G12="","",ROUND(G13/G12,2))</f>
        <v>5.0599999999999996</v>
      </c>
      <c r="H15" s="82"/>
      <c r="I15" s="81">
        <f>IF(I12="","",ROUND(I13/I12,2))</f>
        <v>3.75</v>
      </c>
      <c r="J15" s="82"/>
      <c r="K15" s="81">
        <f>IF(K12="","",ROUND(K13/K12,2))</f>
        <v>3.81</v>
      </c>
      <c r="L15" s="82"/>
      <c r="M15" s="81">
        <f>IF(M12="","",ROUND(M13/M12,2))</f>
        <v>3.94</v>
      </c>
      <c r="N15" s="82"/>
      <c r="O15" s="70">
        <f>IF(O12="","",ROUND(O13/O12,2))</f>
        <v>3.4</v>
      </c>
      <c r="P15" s="70"/>
      <c r="R15" s="70">
        <f>IF(R12="","",ROUND(R13/R12,2))</f>
        <v>2.44</v>
      </c>
      <c r="S15" s="70"/>
      <c r="T15" s="70">
        <f>IF(T12="","",ROUND(T13/T12,2))</f>
        <v>1.83</v>
      </c>
      <c r="U15" s="70"/>
      <c r="V15" s="70">
        <f>IF(V12="","",ROUND(V13/V12,2))</f>
        <v>2.5</v>
      </c>
      <c r="W15" s="70"/>
    </row>
    <row r="16" spans="1:23" ht="13.5" customHeight="1" x14ac:dyDescent="0.2">
      <c r="A16" s="16"/>
      <c r="B16" s="1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R16" s="86" t="s">
        <v>90</v>
      </c>
      <c r="S16" s="86"/>
      <c r="T16" s="86"/>
      <c r="U16" s="86"/>
      <c r="V16" s="86"/>
      <c r="W16" s="86"/>
    </row>
    <row r="17" spans="1:23" x14ac:dyDescent="0.2">
      <c r="A17" s="71" t="s">
        <v>20</v>
      </c>
      <c r="B17" s="1"/>
      <c r="C17" s="74" t="s">
        <v>68</v>
      </c>
      <c r="D17" s="74"/>
      <c r="E17" s="74" t="s">
        <v>41</v>
      </c>
      <c r="F17" s="74"/>
      <c r="G17" s="75" t="s">
        <v>26</v>
      </c>
      <c r="H17" s="76"/>
      <c r="I17" s="75" t="s">
        <v>27</v>
      </c>
      <c r="J17" s="76"/>
      <c r="K17" s="75" t="s">
        <v>23</v>
      </c>
      <c r="L17" s="76"/>
      <c r="M17" s="75" t="s">
        <v>21</v>
      </c>
      <c r="N17" s="76"/>
      <c r="O17" s="74" t="s">
        <v>19</v>
      </c>
      <c r="P17" s="74"/>
      <c r="R17" s="74" t="s">
        <v>23</v>
      </c>
      <c r="S17" s="74"/>
      <c r="T17" s="74" t="s">
        <v>21</v>
      </c>
      <c r="U17" s="74"/>
      <c r="V17" s="74" t="s">
        <v>19</v>
      </c>
      <c r="W17" s="74"/>
    </row>
    <row r="18" spans="1:23" x14ac:dyDescent="0.2">
      <c r="A18" s="72"/>
      <c r="B18" s="32" t="s">
        <v>51</v>
      </c>
      <c r="C18" s="70">
        <v>15</v>
      </c>
      <c r="D18" s="70"/>
      <c r="E18" s="70">
        <v>15</v>
      </c>
      <c r="F18" s="70"/>
      <c r="G18" s="81">
        <v>15</v>
      </c>
      <c r="H18" s="82"/>
      <c r="I18" s="81">
        <v>15</v>
      </c>
      <c r="J18" s="82"/>
      <c r="K18" s="81">
        <v>15</v>
      </c>
      <c r="L18" s="82"/>
      <c r="M18" s="81">
        <v>15</v>
      </c>
      <c r="N18" s="82"/>
      <c r="O18" s="70">
        <v>15</v>
      </c>
      <c r="P18" s="70"/>
      <c r="R18" s="70">
        <v>15</v>
      </c>
      <c r="S18" s="70"/>
      <c r="T18" s="70">
        <v>15</v>
      </c>
      <c r="U18" s="70"/>
      <c r="V18" s="70">
        <v>15</v>
      </c>
      <c r="W18" s="70"/>
    </row>
    <row r="19" spans="1:23" x14ac:dyDescent="0.2">
      <c r="A19" s="72"/>
      <c r="B19" s="32" t="s">
        <v>53</v>
      </c>
      <c r="C19" s="70">
        <v>65</v>
      </c>
      <c r="D19" s="70"/>
      <c r="E19" s="70">
        <v>55</v>
      </c>
      <c r="F19" s="70"/>
      <c r="G19" s="81">
        <v>50</v>
      </c>
      <c r="H19" s="82"/>
      <c r="I19" s="81">
        <v>56</v>
      </c>
      <c r="J19" s="82"/>
      <c r="K19" s="81">
        <v>73</v>
      </c>
      <c r="L19" s="82"/>
      <c r="M19" s="81">
        <v>63</v>
      </c>
      <c r="N19" s="82"/>
      <c r="O19" s="70">
        <v>56</v>
      </c>
      <c r="P19" s="70"/>
      <c r="R19" s="70">
        <v>30</v>
      </c>
      <c r="S19" s="70"/>
      <c r="T19" s="70">
        <v>30</v>
      </c>
      <c r="U19" s="70"/>
      <c r="V19" s="70">
        <v>28</v>
      </c>
      <c r="W19" s="70"/>
    </row>
    <row r="20" spans="1:23" x14ac:dyDescent="0.2">
      <c r="A20" s="72"/>
      <c r="B20" s="32" t="s">
        <v>52</v>
      </c>
      <c r="C20" s="70">
        <v>15</v>
      </c>
      <c r="D20" s="70"/>
      <c r="E20" s="70">
        <v>15</v>
      </c>
      <c r="F20" s="70"/>
      <c r="G20" s="81">
        <v>15</v>
      </c>
      <c r="H20" s="82"/>
      <c r="I20" s="81">
        <v>15</v>
      </c>
      <c r="J20" s="82"/>
      <c r="K20" s="81">
        <v>15</v>
      </c>
      <c r="L20" s="82"/>
      <c r="M20" s="81">
        <v>15</v>
      </c>
      <c r="N20" s="82"/>
      <c r="O20" s="70">
        <v>15</v>
      </c>
      <c r="P20" s="70"/>
      <c r="R20" s="70">
        <v>15</v>
      </c>
      <c r="S20" s="70"/>
      <c r="T20" s="70">
        <v>15</v>
      </c>
      <c r="U20" s="70"/>
      <c r="V20" s="70">
        <v>15</v>
      </c>
      <c r="W20" s="70"/>
    </row>
    <row r="21" spans="1:23" x14ac:dyDescent="0.2">
      <c r="A21" s="73"/>
      <c r="B21" s="32" t="s">
        <v>54</v>
      </c>
      <c r="C21" s="70">
        <f>IF(C18="","",ROUND(C19/C18,2))</f>
        <v>4.33</v>
      </c>
      <c r="D21" s="70"/>
      <c r="E21" s="70">
        <f>IF(E18="","",ROUND(E19/E18,2))</f>
        <v>3.67</v>
      </c>
      <c r="F21" s="70"/>
      <c r="G21" s="81">
        <f>IF(G18="","",ROUND(G19/G18,2))</f>
        <v>3.33</v>
      </c>
      <c r="H21" s="82"/>
      <c r="I21" s="81">
        <f>IF(I18="","",ROUND(I19/I18,2))</f>
        <v>3.73</v>
      </c>
      <c r="J21" s="82"/>
      <c r="K21" s="81">
        <f>IF(K18="","",ROUND(K19/K18,2))</f>
        <v>4.87</v>
      </c>
      <c r="L21" s="82"/>
      <c r="M21" s="81">
        <f>IF(M18="","",ROUND(M19/M18,2))</f>
        <v>4.2</v>
      </c>
      <c r="N21" s="82"/>
      <c r="O21" s="70">
        <f>IF(O18="","",ROUND(O19/O18,2))</f>
        <v>3.73</v>
      </c>
      <c r="P21" s="70"/>
      <c r="R21" s="70">
        <f>IF(R18="","",ROUND(R19/R18,2))</f>
        <v>2</v>
      </c>
      <c r="S21" s="70"/>
      <c r="T21" s="70">
        <f>IF(T18="","",ROUND(T19/T18,2))</f>
        <v>2</v>
      </c>
      <c r="U21" s="70"/>
      <c r="V21" s="70">
        <f>IF(V18="","",ROUND(V19/V18,2))</f>
        <v>1.87</v>
      </c>
      <c r="W21" s="70"/>
    </row>
    <row r="23" spans="1:23" ht="21" customHeight="1" x14ac:dyDescent="0.2">
      <c r="A23" s="56" t="s">
        <v>63</v>
      </c>
      <c r="B23" s="36" t="s">
        <v>17</v>
      </c>
      <c r="C23" s="25">
        <v>3</v>
      </c>
      <c r="D23" s="25">
        <v>2</v>
      </c>
      <c r="E23" s="25">
        <v>1</v>
      </c>
      <c r="F23" s="25"/>
      <c r="G23" s="25"/>
      <c r="H23" s="25">
        <v>4</v>
      </c>
      <c r="I23" s="25">
        <v>1</v>
      </c>
      <c r="J23" s="25">
        <v>3</v>
      </c>
      <c r="K23" s="25"/>
      <c r="L23" s="25"/>
      <c r="M23" s="25">
        <v>1</v>
      </c>
      <c r="N23" s="38">
        <f>SUM(C23:M23)</f>
        <v>15</v>
      </c>
      <c r="O23" s="57" t="e">
        <f>ROUND((($C$6*C23)+($D$6*D23)+($E$6*E23)+($F$6*F23)+($G$6*G23)+($H$6*H23)+($I$6*I23)+($J$6*J23)+($K$6*K23)+($L$6*L23)+($M$6*M23))/N23,2)</f>
        <v>#DIV/0!</v>
      </c>
    </row>
    <row r="24" spans="1:23" ht="21" customHeight="1" x14ac:dyDescent="0.2">
      <c r="A24" s="56"/>
      <c r="B24" s="39" t="s">
        <v>49</v>
      </c>
      <c r="C24" s="40" t="e">
        <f>IF(C23&lt;&gt;"",ROUND(($C$6-10)*C23,2),"")</f>
        <v>#DIV/0!</v>
      </c>
      <c r="D24" s="40" t="e">
        <f>IF(D23&lt;&gt;"",ROUND(($D$6-10)*D23,2),"")</f>
        <v>#DIV/0!</v>
      </c>
      <c r="E24" s="40" t="e">
        <f>IF(E23&lt;&gt;"",ROUND(($E$6-10)*E23,2),"")</f>
        <v>#DIV/0!</v>
      </c>
      <c r="F24" s="40" t="str">
        <f>IF(F23&lt;&gt;"",ROUND(($F$6-10)*F23,2),"")</f>
        <v/>
      </c>
      <c r="G24" s="40" t="str">
        <f>IF(G23&lt;&gt;"",ROUND(($G$6-10)*G23,2),"")</f>
        <v/>
      </c>
      <c r="H24" s="40" t="e">
        <f>IF(H23&lt;&gt;"",ROUND(($H$6-10)*H23,2),"")</f>
        <v>#DIV/0!</v>
      </c>
      <c r="I24" s="40" t="e">
        <f>IF(I23&lt;&gt;"",ROUND(($I$6-10)*I23,2),"")</f>
        <v>#DIV/0!</v>
      </c>
      <c r="J24" s="40" t="e">
        <f>IF(J23&lt;&gt;"",ROUND(($J$6-10)*J23,2),"")</f>
        <v>#DIV/0!</v>
      </c>
      <c r="K24" s="40" t="str">
        <f>IF(K23&lt;&gt;"",ROUND(($K$6-10)*K23,2),"")</f>
        <v/>
      </c>
      <c r="L24" s="40" t="str">
        <f>IF(L23&lt;&gt;"",ROUND(($L$6-10)*L23,2),"")</f>
        <v/>
      </c>
      <c r="M24" s="40" t="e">
        <f>IF(M23&lt;&gt;"",ROUND(($M$6-10)*M23,2),"")</f>
        <v>#DIV/0!</v>
      </c>
      <c r="N24" s="41" t="e">
        <f>SUM(C24:M24)</f>
        <v>#DIV/0!</v>
      </c>
      <c r="O24" s="58"/>
    </row>
    <row r="25" spans="1:23" ht="13.5" customHeight="1" x14ac:dyDescent="0.2">
      <c r="A25" s="16"/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3"/>
      <c r="P25" s="44"/>
    </row>
    <row r="26" spans="1:23" x14ac:dyDescent="0.2">
      <c r="A26" s="71" t="s">
        <v>25</v>
      </c>
      <c r="B26" s="1"/>
      <c r="C26" s="74" t="s">
        <v>68</v>
      </c>
      <c r="D26" s="74"/>
      <c r="E26" s="74" t="s">
        <v>41</v>
      </c>
      <c r="F26" s="74"/>
      <c r="G26" s="75" t="s">
        <v>26</v>
      </c>
      <c r="H26" s="76"/>
      <c r="I26" s="75" t="s">
        <v>27</v>
      </c>
      <c r="J26" s="76"/>
      <c r="K26" s="75" t="s">
        <v>23</v>
      </c>
      <c r="L26" s="76"/>
      <c r="M26" s="75" t="s">
        <v>21</v>
      </c>
      <c r="N26" s="76"/>
      <c r="O26" s="74" t="s">
        <v>19</v>
      </c>
      <c r="P26" s="74"/>
    </row>
    <row r="27" spans="1:23" x14ac:dyDescent="0.2">
      <c r="A27" s="72"/>
      <c r="B27" s="32" t="s">
        <v>51</v>
      </c>
      <c r="C27" s="70">
        <v>18</v>
      </c>
      <c r="D27" s="70"/>
      <c r="E27" s="70">
        <v>16</v>
      </c>
      <c r="F27" s="70"/>
      <c r="G27" s="84">
        <v>16</v>
      </c>
      <c r="H27" s="85"/>
      <c r="I27" s="84">
        <v>16</v>
      </c>
      <c r="J27" s="85"/>
      <c r="K27" s="81">
        <v>16</v>
      </c>
      <c r="L27" s="82"/>
      <c r="M27" s="81">
        <v>18</v>
      </c>
      <c r="N27" s="82"/>
      <c r="O27" s="81">
        <v>20</v>
      </c>
      <c r="P27" s="82"/>
    </row>
    <row r="28" spans="1:23" x14ac:dyDescent="0.2">
      <c r="A28" s="72"/>
      <c r="B28" s="32" t="s">
        <v>53</v>
      </c>
      <c r="C28" s="70">
        <v>20</v>
      </c>
      <c r="D28" s="70"/>
      <c r="E28" s="70">
        <v>32</v>
      </c>
      <c r="F28" s="70"/>
      <c r="G28" s="84">
        <v>30</v>
      </c>
      <c r="H28" s="85"/>
      <c r="I28" s="84">
        <v>24</v>
      </c>
      <c r="J28" s="85"/>
      <c r="K28" s="81">
        <v>39</v>
      </c>
      <c r="L28" s="82"/>
      <c r="M28" s="81">
        <v>33</v>
      </c>
      <c r="N28" s="82"/>
      <c r="O28" s="81">
        <v>50</v>
      </c>
      <c r="P28" s="82"/>
    </row>
    <row r="29" spans="1:23" x14ac:dyDescent="0.2">
      <c r="A29" s="72"/>
      <c r="B29" s="32" t="s">
        <v>52</v>
      </c>
      <c r="C29" s="70">
        <v>15</v>
      </c>
      <c r="D29" s="70"/>
      <c r="E29" s="70">
        <v>16</v>
      </c>
      <c r="F29" s="70"/>
      <c r="G29" s="84">
        <v>16</v>
      </c>
      <c r="H29" s="85"/>
      <c r="I29" s="84">
        <v>16</v>
      </c>
      <c r="J29" s="85"/>
      <c r="K29" s="81">
        <v>16</v>
      </c>
      <c r="L29" s="82"/>
      <c r="M29" s="81">
        <v>18</v>
      </c>
      <c r="N29" s="82"/>
      <c r="O29" s="81">
        <v>20</v>
      </c>
      <c r="P29" s="82"/>
    </row>
    <row r="30" spans="1:23" x14ac:dyDescent="0.2">
      <c r="A30" s="73"/>
      <c r="B30" s="32" t="s">
        <v>54</v>
      </c>
      <c r="C30" s="70">
        <f>IF(C27="","",ROUND(C28/C27,2))</f>
        <v>1.1100000000000001</v>
      </c>
      <c r="D30" s="70"/>
      <c r="E30" s="70">
        <f>IF(E27="","",ROUND(E28/E27,2))</f>
        <v>2</v>
      </c>
      <c r="F30" s="70"/>
      <c r="G30" s="81">
        <f>IF(G27="","",ROUND(G28/G27,2))</f>
        <v>1.88</v>
      </c>
      <c r="H30" s="82"/>
      <c r="I30" s="81">
        <f>IF(I27="","",ROUND(I28/I27,2))</f>
        <v>1.5</v>
      </c>
      <c r="J30" s="82"/>
      <c r="K30" s="81">
        <f>IF(K27="","",ROUND(K28/K27,2))</f>
        <v>2.44</v>
      </c>
      <c r="L30" s="82"/>
      <c r="M30" s="81">
        <f>IF(M27="","",ROUND(M28/M27,2))</f>
        <v>1.83</v>
      </c>
      <c r="N30" s="82"/>
      <c r="O30" s="81">
        <f>IF(O27="","",ROUND(O28/O27,2))</f>
        <v>2.5</v>
      </c>
      <c r="P30" s="82"/>
    </row>
    <row r="31" spans="1:23" ht="13.5" customHeight="1" x14ac:dyDescent="0.2">
      <c r="A31" s="16"/>
      <c r="B31" s="17"/>
      <c r="C31" s="15"/>
      <c r="D31" s="15"/>
      <c r="E31" s="15"/>
      <c r="F31" s="15"/>
      <c r="G31" s="15"/>
      <c r="H31" s="15"/>
      <c r="I31" s="43"/>
      <c r="J31" s="43"/>
      <c r="K31" s="43"/>
      <c r="L31" s="43"/>
      <c r="M31" s="43"/>
      <c r="N31" s="43"/>
      <c r="O31" s="13"/>
    </row>
    <row r="32" spans="1:23" x14ac:dyDescent="0.2">
      <c r="A32" s="71" t="s">
        <v>20</v>
      </c>
      <c r="B32" s="1"/>
      <c r="C32" s="74" t="s">
        <v>68</v>
      </c>
      <c r="D32" s="74"/>
      <c r="E32" s="74" t="s">
        <v>41</v>
      </c>
      <c r="F32" s="74"/>
      <c r="G32" s="75" t="s">
        <v>26</v>
      </c>
      <c r="H32" s="76"/>
      <c r="I32" s="75" t="s">
        <v>27</v>
      </c>
      <c r="J32" s="76"/>
      <c r="K32" s="75" t="s">
        <v>23</v>
      </c>
      <c r="L32" s="76"/>
      <c r="M32" s="75" t="s">
        <v>21</v>
      </c>
      <c r="N32" s="76"/>
      <c r="O32" s="74" t="s">
        <v>19</v>
      </c>
      <c r="P32" s="74"/>
    </row>
    <row r="33" spans="1:16" x14ac:dyDescent="0.2">
      <c r="A33" s="72"/>
      <c r="B33" s="32" t="s">
        <v>51</v>
      </c>
      <c r="C33" s="70">
        <v>15</v>
      </c>
      <c r="D33" s="70"/>
      <c r="E33" s="70">
        <v>15</v>
      </c>
      <c r="F33" s="70"/>
      <c r="G33" s="84">
        <v>15</v>
      </c>
      <c r="H33" s="85"/>
      <c r="I33" s="84">
        <v>15</v>
      </c>
      <c r="J33" s="85"/>
      <c r="K33" s="81">
        <v>15</v>
      </c>
      <c r="L33" s="82"/>
      <c r="M33" s="81">
        <v>15</v>
      </c>
      <c r="N33" s="82"/>
      <c r="O33" s="81">
        <v>15</v>
      </c>
      <c r="P33" s="82"/>
    </row>
    <row r="34" spans="1:16" x14ac:dyDescent="0.2">
      <c r="A34" s="72"/>
      <c r="B34" s="32" t="s">
        <v>53</v>
      </c>
      <c r="C34" s="70">
        <v>15</v>
      </c>
      <c r="D34" s="70"/>
      <c r="E34" s="70">
        <v>28</v>
      </c>
      <c r="F34" s="70"/>
      <c r="G34" s="84">
        <v>15</v>
      </c>
      <c r="H34" s="85"/>
      <c r="I34" s="84">
        <v>28</v>
      </c>
      <c r="J34" s="85"/>
      <c r="K34" s="81">
        <v>30</v>
      </c>
      <c r="L34" s="82"/>
      <c r="M34" s="81">
        <v>30</v>
      </c>
      <c r="N34" s="82"/>
      <c r="O34" s="81">
        <v>28</v>
      </c>
      <c r="P34" s="82"/>
    </row>
    <row r="35" spans="1:16" x14ac:dyDescent="0.2">
      <c r="A35" s="72"/>
      <c r="B35" s="32" t="s">
        <v>52</v>
      </c>
      <c r="C35" s="70">
        <v>15</v>
      </c>
      <c r="D35" s="70"/>
      <c r="E35" s="70">
        <v>15</v>
      </c>
      <c r="F35" s="70"/>
      <c r="G35" s="84">
        <v>15</v>
      </c>
      <c r="H35" s="85"/>
      <c r="I35" s="84">
        <v>15</v>
      </c>
      <c r="J35" s="85"/>
      <c r="K35" s="81">
        <v>15</v>
      </c>
      <c r="L35" s="82"/>
      <c r="M35" s="81">
        <v>15</v>
      </c>
      <c r="N35" s="82"/>
      <c r="O35" s="81">
        <v>15</v>
      </c>
      <c r="P35" s="82"/>
    </row>
    <row r="36" spans="1:16" x14ac:dyDescent="0.2">
      <c r="A36" s="73"/>
      <c r="B36" s="32" t="s">
        <v>54</v>
      </c>
      <c r="C36" s="70">
        <f>IF(C33="","",ROUND(C34/C33,2))</f>
        <v>1</v>
      </c>
      <c r="D36" s="70"/>
      <c r="E36" s="70">
        <f>IF(E33="","",ROUND(E34/E33,2))</f>
        <v>1.87</v>
      </c>
      <c r="F36" s="70"/>
      <c r="G36" s="81">
        <f>IF(G33="","",ROUND(G34/G33,2))</f>
        <v>1</v>
      </c>
      <c r="H36" s="82"/>
      <c r="I36" s="81">
        <f>IF(I33="","",ROUND(I34/I33,2))</f>
        <v>1.87</v>
      </c>
      <c r="J36" s="82"/>
      <c r="K36" s="81">
        <f>IF(K33="","",ROUND(K34/K33,2))</f>
        <v>2</v>
      </c>
      <c r="L36" s="82"/>
      <c r="M36" s="81">
        <f>IF(M33="","",ROUND(M34/M33,2))</f>
        <v>2</v>
      </c>
      <c r="N36" s="82"/>
      <c r="O36" s="81">
        <f>IF(O33="","",ROUND(O34/O33,2))</f>
        <v>1.87</v>
      </c>
      <c r="P36" s="82"/>
    </row>
  </sheetData>
  <mergeCells count="185">
    <mergeCell ref="O36:P36"/>
    <mergeCell ref="O26:P26"/>
    <mergeCell ref="O32:P32"/>
    <mergeCell ref="O27:P27"/>
    <mergeCell ref="O28:P28"/>
    <mergeCell ref="O29:P29"/>
    <mergeCell ref="O30:P30"/>
    <mergeCell ref="O33:P33"/>
    <mergeCell ref="O34:P34"/>
    <mergeCell ref="O35:P35"/>
    <mergeCell ref="O11:P11"/>
    <mergeCell ref="O12:P12"/>
    <mergeCell ref="O13:P13"/>
    <mergeCell ref="O14:P14"/>
    <mergeCell ref="O15:P15"/>
    <mergeCell ref="O17:P17"/>
    <mergeCell ref="O18:P18"/>
    <mergeCell ref="O19:P19"/>
    <mergeCell ref="O20:P20"/>
    <mergeCell ref="C21:D21"/>
    <mergeCell ref="E21:F21"/>
    <mergeCell ref="G21:H21"/>
    <mergeCell ref="I21:J21"/>
    <mergeCell ref="K21:L21"/>
    <mergeCell ref="M21:N21"/>
    <mergeCell ref="R21:S21"/>
    <mergeCell ref="C20:D20"/>
    <mergeCell ref="E20:F20"/>
    <mergeCell ref="G20:H20"/>
    <mergeCell ref="I20:J20"/>
    <mergeCell ref="K20:L20"/>
    <mergeCell ref="M20:N20"/>
    <mergeCell ref="O21:P21"/>
    <mergeCell ref="M19:N19"/>
    <mergeCell ref="R19:S19"/>
    <mergeCell ref="T19:U19"/>
    <mergeCell ref="V19:W19"/>
    <mergeCell ref="T21:U21"/>
    <mergeCell ref="V21:W21"/>
    <mergeCell ref="R20:S20"/>
    <mergeCell ref="T20:U20"/>
    <mergeCell ref="V20:W20"/>
    <mergeCell ref="R15:S15"/>
    <mergeCell ref="T15:U15"/>
    <mergeCell ref="V15:W15"/>
    <mergeCell ref="R16:W16"/>
    <mergeCell ref="A17:A21"/>
    <mergeCell ref="C17:D17"/>
    <mergeCell ref="E17:F17"/>
    <mergeCell ref="G17:H17"/>
    <mergeCell ref="I17:J17"/>
    <mergeCell ref="K17:L17"/>
    <mergeCell ref="M17:N17"/>
    <mergeCell ref="R17:S17"/>
    <mergeCell ref="T17:U17"/>
    <mergeCell ref="V17:W17"/>
    <mergeCell ref="C18:D18"/>
    <mergeCell ref="E18:F18"/>
    <mergeCell ref="G18:H18"/>
    <mergeCell ref="I18:J18"/>
    <mergeCell ref="K18:L18"/>
    <mergeCell ref="M18:N18"/>
    <mergeCell ref="R18:S18"/>
    <mergeCell ref="T18:U18"/>
    <mergeCell ref="V18:W18"/>
    <mergeCell ref="C19:D19"/>
    <mergeCell ref="R14:S14"/>
    <mergeCell ref="C13:D13"/>
    <mergeCell ref="E13:F13"/>
    <mergeCell ref="G13:H13"/>
    <mergeCell ref="I13:J13"/>
    <mergeCell ref="K13:L13"/>
    <mergeCell ref="M13:N13"/>
    <mergeCell ref="T14:U14"/>
    <mergeCell ref="V14:W14"/>
    <mergeCell ref="R10:W10"/>
    <mergeCell ref="A11:A15"/>
    <mergeCell ref="C11:D11"/>
    <mergeCell ref="E11:F11"/>
    <mergeCell ref="G11:H11"/>
    <mergeCell ref="I11:J11"/>
    <mergeCell ref="K11:L11"/>
    <mergeCell ref="M11:N11"/>
    <mergeCell ref="R11:S11"/>
    <mergeCell ref="T11:U11"/>
    <mergeCell ref="V11:W11"/>
    <mergeCell ref="C12:D12"/>
    <mergeCell ref="E12:F12"/>
    <mergeCell ref="G12:H12"/>
    <mergeCell ref="I12:J12"/>
    <mergeCell ref="K12:L12"/>
    <mergeCell ref="M12:N12"/>
    <mergeCell ref="R12:S12"/>
    <mergeCell ref="T12:U12"/>
    <mergeCell ref="V12:W12"/>
    <mergeCell ref="R13:S13"/>
    <mergeCell ref="T13:U13"/>
    <mergeCell ref="V13:W13"/>
    <mergeCell ref="C14:D14"/>
    <mergeCell ref="A1:B2"/>
    <mergeCell ref="C2:O2"/>
    <mergeCell ref="A3:B3"/>
    <mergeCell ref="O3:O6"/>
    <mergeCell ref="A4:A6"/>
    <mergeCell ref="A8:A9"/>
    <mergeCell ref="O8:O9"/>
    <mergeCell ref="A23:A24"/>
    <mergeCell ref="O23:O2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M15:N15"/>
    <mergeCell ref="E19:F19"/>
    <mergeCell ref="G19:H19"/>
    <mergeCell ref="I19:J19"/>
    <mergeCell ref="K19:L19"/>
    <mergeCell ref="A26:A30"/>
    <mergeCell ref="C26:D26"/>
    <mergeCell ref="E26:F26"/>
    <mergeCell ref="G26:H26"/>
    <mergeCell ref="I26:J26"/>
    <mergeCell ref="K26:L26"/>
    <mergeCell ref="M26:N26"/>
    <mergeCell ref="C27:D27"/>
    <mergeCell ref="E27:F27"/>
    <mergeCell ref="G27:H27"/>
    <mergeCell ref="I27:J27"/>
    <mergeCell ref="K27:L27"/>
    <mergeCell ref="M27:N27"/>
    <mergeCell ref="C28:D28"/>
    <mergeCell ref="E28:F28"/>
    <mergeCell ref="G28:H28"/>
    <mergeCell ref="I28:J28"/>
    <mergeCell ref="K28:L28"/>
    <mergeCell ref="M28:N28"/>
    <mergeCell ref="C29:D29"/>
    <mergeCell ref="E29:F29"/>
    <mergeCell ref="G29:H29"/>
    <mergeCell ref="I29:J29"/>
    <mergeCell ref="K29:L29"/>
    <mergeCell ref="M29:N29"/>
    <mergeCell ref="C30:D30"/>
    <mergeCell ref="E30:F30"/>
    <mergeCell ref="G30:H30"/>
    <mergeCell ref="I30:J30"/>
    <mergeCell ref="K30:L30"/>
    <mergeCell ref="M30:N30"/>
    <mergeCell ref="A32:A36"/>
    <mergeCell ref="C32:D32"/>
    <mergeCell ref="E32:F32"/>
    <mergeCell ref="G32:H32"/>
    <mergeCell ref="I32:J32"/>
    <mergeCell ref="K32:L32"/>
    <mergeCell ref="M32:N32"/>
    <mergeCell ref="C33:D33"/>
    <mergeCell ref="E33:F33"/>
    <mergeCell ref="G33:H33"/>
    <mergeCell ref="I33:J33"/>
    <mergeCell ref="K33:L33"/>
    <mergeCell ref="M33:N33"/>
    <mergeCell ref="C34:D34"/>
    <mergeCell ref="E34:F34"/>
    <mergeCell ref="G34:H34"/>
    <mergeCell ref="I34:J34"/>
    <mergeCell ref="K34:L34"/>
    <mergeCell ref="M34:N34"/>
    <mergeCell ref="C35:D35"/>
    <mergeCell ref="E35:F35"/>
    <mergeCell ref="G35:H35"/>
    <mergeCell ref="I35:J35"/>
    <mergeCell ref="K35:L35"/>
    <mergeCell ref="M35:N35"/>
    <mergeCell ref="C36:D36"/>
    <mergeCell ref="E36:F36"/>
    <mergeCell ref="G36:H36"/>
    <mergeCell ref="I36:J36"/>
    <mergeCell ref="K36:L36"/>
    <mergeCell ref="M36:N36"/>
  </mergeCells>
  <pageMargins left="3.937007874015748E-2" right="0.15748031496062992" top="0.19685039370078741" bottom="0.35433070866141736" header="0.11811023622047245" footer="0.11811023622047245"/>
  <pageSetup paperSize="9" orientation="landscape" horizontalDpi="300" verticalDpi="300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21"/>
  <sheetViews>
    <sheetView workbookViewId="0">
      <selection sqref="A1:B2"/>
    </sheetView>
  </sheetViews>
  <sheetFormatPr baseColWidth="10" defaultRowHeight="12" x14ac:dyDescent="0.2"/>
  <cols>
    <col min="1" max="1" width="20.7109375" style="1" bestFit="1" customWidth="1"/>
    <col min="2" max="2" width="11" style="2" bestFit="1" customWidth="1"/>
    <col min="3" max="3" width="5.28515625" style="1" customWidth="1"/>
    <col min="4" max="8" width="4.85546875" style="1" bestFit="1" customWidth="1"/>
    <col min="9" max="13" width="5.28515625" style="1" customWidth="1"/>
    <col min="14" max="14" width="5.28515625" style="1" bestFit="1" customWidth="1"/>
    <col min="15" max="15" width="6" style="1" bestFit="1" customWidth="1"/>
    <col min="16" max="16384" width="11.42578125" style="1"/>
  </cols>
  <sheetData>
    <row r="1" spans="1:17" ht="12.75" customHeight="1" x14ac:dyDescent="0.2">
      <c r="A1" s="113" t="s">
        <v>12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18" customHeight="1" x14ac:dyDescent="0.2">
      <c r="A2" s="60"/>
      <c r="B2" s="60"/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7" ht="93" customHeight="1" x14ac:dyDescent="0.2">
      <c r="A3" s="62"/>
      <c r="B3" s="63"/>
      <c r="C3" s="23" t="s">
        <v>8</v>
      </c>
      <c r="D3" s="23" t="s">
        <v>6</v>
      </c>
      <c r="E3" s="23" t="s">
        <v>0</v>
      </c>
      <c r="F3" s="23" t="s">
        <v>7</v>
      </c>
      <c r="G3" s="23" t="s">
        <v>3</v>
      </c>
      <c r="H3" s="23" t="s">
        <v>2</v>
      </c>
      <c r="I3" s="23" t="s">
        <v>11</v>
      </c>
      <c r="J3" s="23" t="s">
        <v>4</v>
      </c>
      <c r="K3" s="23" t="s">
        <v>10</v>
      </c>
      <c r="L3" s="23" t="s">
        <v>9</v>
      </c>
      <c r="M3" s="23" t="s">
        <v>5</v>
      </c>
      <c r="N3" s="29"/>
      <c r="O3" s="64" t="s">
        <v>22</v>
      </c>
    </row>
    <row r="4" spans="1:17" x14ac:dyDescent="0.2">
      <c r="A4" s="66" t="s">
        <v>24</v>
      </c>
      <c r="B4" s="3" t="s">
        <v>14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9"/>
      <c r="O4" s="65"/>
    </row>
    <row r="5" spans="1:17" ht="12" customHeight="1" x14ac:dyDescent="0.2">
      <c r="A5" s="68"/>
      <c r="B5" s="3" t="s">
        <v>15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9"/>
      <c r="O5" s="65"/>
    </row>
    <row r="6" spans="1:17" ht="12" customHeight="1" x14ac:dyDescent="0.2">
      <c r="A6" s="69"/>
      <c r="B6" s="5" t="s">
        <v>16</v>
      </c>
      <c r="C6" s="6" t="e">
        <f t="shared" ref="C6:M6" si="0">AVERAGE(C4:C5)</f>
        <v>#DIV/0!</v>
      </c>
      <c r="D6" s="6" t="e">
        <f t="shared" si="0"/>
        <v>#DIV/0!</v>
      </c>
      <c r="E6" s="6" t="e">
        <f t="shared" si="0"/>
        <v>#DIV/0!</v>
      </c>
      <c r="F6" s="6" t="e">
        <f t="shared" si="0"/>
        <v>#DIV/0!</v>
      </c>
      <c r="G6" s="6" t="e">
        <f t="shared" si="0"/>
        <v>#DIV/0!</v>
      </c>
      <c r="H6" s="6" t="e">
        <f t="shared" si="0"/>
        <v>#DIV/0!</v>
      </c>
      <c r="I6" s="6" t="e">
        <f t="shared" si="0"/>
        <v>#DIV/0!</v>
      </c>
      <c r="J6" s="6" t="e">
        <f t="shared" si="0"/>
        <v>#DIV/0!</v>
      </c>
      <c r="K6" s="6" t="e">
        <f t="shared" si="0"/>
        <v>#DIV/0!</v>
      </c>
      <c r="L6" s="6" t="e">
        <f t="shared" si="0"/>
        <v>#DIV/0!</v>
      </c>
      <c r="M6" s="6" t="e">
        <f t="shared" si="0"/>
        <v>#DIV/0!</v>
      </c>
      <c r="N6" s="35" t="e">
        <f>ROUND(AVERAGE(C6:M6),2)</f>
        <v>#DIV/0!</v>
      </c>
      <c r="O6" s="65"/>
    </row>
    <row r="7" spans="1:17" ht="7.5" customHeight="1" x14ac:dyDescent="0.2"/>
    <row r="8" spans="1:17" ht="21" customHeight="1" x14ac:dyDescent="0.2">
      <c r="A8" s="56" t="s">
        <v>59</v>
      </c>
      <c r="B8" s="36" t="s">
        <v>17</v>
      </c>
      <c r="C8" s="25">
        <v>3</v>
      </c>
      <c r="D8" s="25">
        <v>2</v>
      </c>
      <c r="E8" s="25">
        <v>1</v>
      </c>
      <c r="F8" s="25"/>
      <c r="G8" s="25"/>
      <c r="H8" s="25">
        <v>4</v>
      </c>
      <c r="I8" s="25">
        <v>1</v>
      </c>
      <c r="J8" s="25">
        <v>3</v>
      </c>
      <c r="K8" s="25"/>
      <c r="L8" s="25"/>
      <c r="M8" s="25">
        <v>1</v>
      </c>
      <c r="N8" s="38">
        <f>SUM(C8:M8)</f>
        <v>15</v>
      </c>
      <c r="O8" s="57" t="e">
        <f>ROUND((($C$6*C8)+($D$6*D8)+($E$6*E8)+($F$6*F8)+($G$6*G8)+($H$6*H8)+($I$6*I8)+($J$6*J8)+($K$6*K8)+($L$6*L8)+($M$6*M8))/N8,2)</f>
        <v>#DIV/0!</v>
      </c>
    </row>
    <row r="9" spans="1:17" ht="21" customHeight="1" x14ac:dyDescent="0.2">
      <c r="A9" s="56"/>
      <c r="B9" s="39" t="s">
        <v>49</v>
      </c>
      <c r="C9" s="40" t="e">
        <f>IF(C8&lt;&gt;"",ROUND(($C$6-10)*C8,2),"")</f>
        <v>#DIV/0!</v>
      </c>
      <c r="D9" s="40" t="e">
        <f>IF(D8&lt;&gt;"",ROUND(($D$6-10)*D8,2),"")</f>
        <v>#DIV/0!</v>
      </c>
      <c r="E9" s="40" t="e">
        <f>IF(E8&lt;&gt;"",ROUND(($E$6-10)*E8,2),"")</f>
        <v>#DIV/0!</v>
      </c>
      <c r="F9" s="40" t="str">
        <f>IF(F8&lt;&gt;"",ROUND(($F$6-10)*F8,2),"")</f>
        <v/>
      </c>
      <c r="G9" s="40" t="str">
        <f>IF(G8&lt;&gt;"",ROUND(($G$6-10)*G8,2),"")</f>
        <v/>
      </c>
      <c r="H9" s="40" t="e">
        <f>IF(H8&lt;&gt;"",ROUND(($H$6-10)*H8,2),"")</f>
        <v>#DIV/0!</v>
      </c>
      <c r="I9" s="40" t="e">
        <f>IF(I8&lt;&gt;"",ROUND(($I$6-10)*I8,2),"")</f>
        <v>#DIV/0!</v>
      </c>
      <c r="J9" s="40" t="e">
        <f>IF(J8&lt;&gt;"",ROUND(($J$6-10)*J8,2),"")</f>
        <v>#DIV/0!</v>
      </c>
      <c r="K9" s="40" t="str">
        <f>IF(K8&lt;&gt;"",ROUND(($K$6-10)*K8,2),"")</f>
        <v/>
      </c>
      <c r="L9" s="40" t="str">
        <f>IF(L8&lt;&gt;"",ROUND(($L$6-10)*L8,2),"")</f>
        <v/>
      </c>
      <c r="M9" s="40" t="e">
        <f>IF(M8&lt;&gt;"",ROUND(($M$6-10)*M8,2),"")</f>
        <v>#DIV/0!</v>
      </c>
      <c r="N9" s="41" t="e">
        <f>SUM(C9:M9)</f>
        <v>#DIV/0!</v>
      </c>
      <c r="O9" s="58"/>
    </row>
    <row r="10" spans="1:17" ht="13.5" customHeight="1" x14ac:dyDescent="0.2">
      <c r="A10" s="16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3"/>
    </row>
    <row r="11" spans="1:17" x14ac:dyDescent="0.2">
      <c r="A11" s="71" t="s">
        <v>60</v>
      </c>
      <c r="B11" s="1"/>
      <c r="E11" s="74" t="s">
        <v>41</v>
      </c>
      <c r="F11" s="74"/>
      <c r="G11" s="74" t="s">
        <v>26</v>
      </c>
      <c r="H11" s="74"/>
      <c r="I11" s="74" t="s">
        <v>27</v>
      </c>
      <c r="J11" s="74"/>
      <c r="K11" s="74" t="s">
        <v>23</v>
      </c>
      <c r="L11" s="74"/>
      <c r="M11" s="74" t="s">
        <v>21</v>
      </c>
      <c r="N11" s="74"/>
      <c r="O11" s="74" t="s">
        <v>19</v>
      </c>
      <c r="P11" s="74"/>
      <c r="Q11" s="21"/>
    </row>
    <row r="12" spans="1:17" x14ac:dyDescent="0.2">
      <c r="A12" s="72"/>
      <c r="B12" s="32" t="s">
        <v>51</v>
      </c>
      <c r="C12" s="32"/>
      <c r="D12" s="32"/>
      <c r="E12" s="70">
        <v>24</v>
      </c>
      <c r="F12" s="70"/>
      <c r="G12" s="70">
        <v>24</v>
      </c>
      <c r="H12" s="70"/>
      <c r="I12" s="70"/>
      <c r="J12" s="70"/>
      <c r="K12" s="70"/>
      <c r="L12" s="70"/>
      <c r="M12" s="70"/>
      <c r="N12" s="70"/>
      <c r="O12" s="70"/>
      <c r="P12" s="70"/>
      <c r="Q12" s="13"/>
    </row>
    <row r="13" spans="1:17" x14ac:dyDescent="0.2">
      <c r="A13" s="72"/>
      <c r="B13" s="32" t="s">
        <v>53</v>
      </c>
      <c r="C13" s="32"/>
      <c r="D13" s="32"/>
      <c r="E13" s="70">
        <v>97</v>
      </c>
      <c r="F13" s="70"/>
      <c r="G13" s="70">
        <v>99</v>
      </c>
      <c r="H13" s="70"/>
      <c r="I13" s="70"/>
      <c r="J13" s="70"/>
      <c r="K13" s="70"/>
      <c r="L13" s="70"/>
      <c r="M13" s="70"/>
      <c r="N13" s="70"/>
      <c r="O13" s="70"/>
      <c r="P13" s="70"/>
      <c r="Q13" s="13"/>
    </row>
    <row r="14" spans="1:17" x14ac:dyDescent="0.2">
      <c r="A14" s="72"/>
      <c r="B14" s="32" t="s">
        <v>52</v>
      </c>
      <c r="C14" s="32"/>
      <c r="D14" s="32"/>
      <c r="E14" s="70">
        <v>24</v>
      </c>
      <c r="F14" s="70"/>
      <c r="G14" s="70">
        <v>24</v>
      </c>
      <c r="H14" s="70"/>
      <c r="I14" s="70"/>
      <c r="J14" s="70"/>
      <c r="K14" s="70"/>
      <c r="L14" s="70"/>
      <c r="M14" s="70"/>
      <c r="N14" s="70"/>
      <c r="O14" s="70"/>
      <c r="P14" s="70"/>
      <c r="Q14" s="13"/>
    </row>
    <row r="15" spans="1:17" x14ac:dyDescent="0.2">
      <c r="A15" s="73"/>
      <c r="B15" s="32" t="s">
        <v>54</v>
      </c>
      <c r="C15" s="32"/>
      <c r="D15" s="32"/>
      <c r="E15" s="70">
        <f>IF(E12="","",ROUND(E13/E12,2))</f>
        <v>4.04</v>
      </c>
      <c r="F15" s="70"/>
      <c r="G15" s="70">
        <f>IF(G12="","",ROUND(G13/G12,2))</f>
        <v>4.13</v>
      </c>
      <c r="H15" s="70"/>
      <c r="I15" s="70" t="str">
        <f>IF(I12="","",ROUND(I13/I12,2))</f>
        <v/>
      </c>
      <c r="J15" s="70"/>
      <c r="K15" s="70" t="str">
        <f>IF(K12="","",ROUND(K13/K12,2))</f>
        <v/>
      </c>
      <c r="L15" s="70"/>
      <c r="M15" s="70" t="str">
        <f>IF(M12="","",ROUND(M13/M12,2))</f>
        <v/>
      </c>
      <c r="N15" s="70"/>
      <c r="O15" s="70" t="str">
        <f>IF(O12="","",ROUND(O13/O12,2))</f>
        <v/>
      </c>
      <c r="P15" s="70"/>
      <c r="Q15" s="13"/>
    </row>
    <row r="16" spans="1:17" ht="13.5" customHeight="1" x14ac:dyDescent="0.2">
      <c r="A16" s="16"/>
      <c r="B16" s="17"/>
      <c r="C16" s="17"/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3"/>
    </row>
    <row r="17" spans="1:17" x14ac:dyDescent="0.2">
      <c r="A17" s="71" t="s">
        <v>61</v>
      </c>
      <c r="B17" s="1"/>
      <c r="E17" s="74" t="s">
        <v>41</v>
      </c>
      <c r="F17" s="74"/>
      <c r="G17" s="74" t="s">
        <v>26</v>
      </c>
      <c r="H17" s="74"/>
      <c r="I17" s="74" t="s">
        <v>27</v>
      </c>
      <c r="J17" s="74"/>
      <c r="K17" s="74" t="s">
        <v>23</v>
      </c>
      <c r="L17" s="74"/>
      <c r="M17" s="74" t="s">
        <v>21</v>
      </c>
      <c r="N17" s="74"/>
      <c r="O17" s="74" t="s">
        <v>19</v>
      </c>
      <c r="P17" s="74"/>
      <c r="Q17" s="21"/>
    </row>
    <row r="18" spans="1:17" x14ac:dyDescent="0.2">
      <c r="A18" s="72"/>
      <c r="B18" s="32" t="s">
        <v>51</v>
      </c>
      <c r="C18" s="32"/>
      <c r="D18" s="32"/>
      <c r="E18" s="70">
        <v>24</v>
      </c>
      <c r="F18" s="70"/>
      <c r="G18" s="70">
        <v>24</v>
      </c>
      <c r="H18" s="70"/>
      <c r="I18" s="70"/>
      <c r="J18" s="70"/>
      <c r="K18" s="70"/>
      <c r="L18" s="70"/>
      <c r="M18" s="70"/>
      <c r="N18" s="70"/>
      <c r="O18" s="70"/>
      <c r="P18" s="70"/>
      <c r="Q18" s="13"/>
    </row>
    <row r="19" spans="1:17" x14ac:dyDescent="0.2">
      <c r="A19" s="72"/>
      <c r="B19" s="32" t="s">
        <v>53</v>
      </c>
      <c r="C19" s="32"/>
      <c r="D19" s="32"/>
      <c r="E19" s="70">
        <v>134</v>
      </c>
      <c r="F19" s="70"/>
      <c r="G19" s="70">
        <v>139</v>
      </c>
      <c r="H19" s="70"/>
      <c r="I19" s="70"/>
      <c r="J19" s="70"/>
      <c r="K19" s="70"/>
      <c r="L19" s="70"/>
      <c r="M19" s="70"/>
      <c r="N19" s="70"/>
      <c r="O19" s="70"/>
      <c r="P19" s="70"/>
      <c r="Q19" s="13"/>
    </row>
    <row r="20" spans="1:17" x14ac:dyDescent="0.2">
      <c r="A20" s="72"/>
      <c r="B20" s="32" t="s">
        <v>52</v>
      </c>
      <c r="C20" s="32"/>
      <c r="D20" s="32"/>
      <c r="E20" s="70">
        <v>24</v>
      </c>
      <c r="F20" s="70"/>
      <c r="G20" s="70">
        <v>24</v>
      </c>
      <c r="H20" s="70"/>
      <c r="I20" s="70"/>
      <c r="J20" s="70"/>
      <c r="K20" s="70"/>
      <c r="L20" s="70"/>
      <c r="M20" s="70"/>
      <c r="N20" s="70"/>
      <c r="O20" s="70"/>
      <c r="P20" s="70"/>
      <c r="Q20" s="13"/>
    </row>
    <row r="21" spans="1:17" x14ac:dyDescent="0.2">
      <c r="A21" s="73"/>
      <c r="B21" s="32" t="s">
        <v>54</v>
      </c>
      <c r="C21" s="32"/>
      <c r="D21" s="32"/>
      <c r="E21" s="70">
        <f>IF(E18="","",ROUND(E19/E18,2))</f>
        <v>5.58</v>
      </c>
      <c r="F21" s="70"/>
      <c r="G21" s="70">
        <f>IF(G18="","",ROUND(G19/G18,2))</f>
        <v>5.79</v>
      </c>
      <c r="H21" s="70"/>
      <c r="I21" s="70" t="str">
        <f>IF(I18="","",ROUND(I19/I18,2))</f>
        <v/>
      </c>
      <c r="J21" s="70"/>
      <c r="K21" s="70" t="str">
        <f>IF(K18="","",ROUND(K19/K18,2))</f>
        <v/>
      </c>
      <c r="L21" s="70"/>
      <c r="M21" s="70" t="str">
        <f>IF(M18="","",ROUND(M19/M18,2))</f>
        <v/>
      </c>
      <c r="N21" s="70"/>
      <c r="O21" s="70" t="str">
        <f>IF(O18="","",ROUND(O19/O18,2))</f>
        <v/>
      </c>
      <c r="P21" s="70"/>
      <c r="Q21" s="13"/>
    </row>
  </sheetData>
  <mergeCells count="69">
    <mergeCell ref="O21:P21"/>
    <mergeCell ref="E20:F20"/>
    <mergeCell ref="G20:H20"/>
    <mergeCell ref="I20:J20"/>
    <mergeCell ref="K20:L20"/>
    <mergeCell ref="M20:N20"/>
    <mergeCell ref="O20:P20"/>
    <mergeCell ref="E21:F21"/>
    <mergeCell ref="G21:H21"/>
    <mergeCell ref="I21:J21"/>
    <mergeCell ref="K21:L21"/>
    <mergeCell ref="M21:N21"/>
    <mergeCell ref="O19:P19"/>
    <mergeCell ref="E18:F18"/>
    <mergeCell ref="G18:H18"/>
    <mergeCell ref="I18:J18"/>
    <mergeCell ref="K18:L18"/>
    <mergeCell ref="M18:N18"/>
    <mergeCell ref="O18:P18"/>
    <mergeCell ref="E19:F19"/>
    <mergeCell ref="G19:H19"/>
    <mergeCell ref="I19:J19"/>
    <mergeCell ref="K19:L19"/>
    <mergeCell ref="M19:N19"/>
    <mergeCell ref="A17:A21"/>
    <mergeCell ref="E17:F17"/>
    <mergeCell ref="G17:H17"/>
    <mergeCell ref="I17:J17"/>
    <mergeCell ref="K17:L17"/>
    <mergeCell ref="M17:N17"/>
    <mergeCell ref="O17:P17"/>
    <mergeCell ref="E15:F15"/>
    <mergeCell ref="G15:H15"/>
    <mergeCell ref="I15:J15"/>
    <mergeCell ref="K15:L15"/>
    <mergeCell ref="M15:N15"/>
    <mergeCell ref="O15:P15"/>
    <mergeCell ref="I13:J13"/>
    <mergeCell ref="K13:L13"/>
    <mergeCell ref="M13:N13"/>
    <mergeCell ref="O13:P13"/>
    <mergeCell ref="E14:F14"/>
    <mergeCell ref="G14:H14"/>
    <mergeCell ref="I14:J14"/>
    <mergeCell ref="K14:L14"/>
    <mergeCell ref="M14:N14"/>
    <mergeCell ref="O12:P12"/>
    <mergeCell ref="A11:A15"/>
    <mergeCell ref="E11:F11"/>
    <mergeCell ref="G11:H11"/>
    <mergeCell ref="I11:J11"/>
    <mergeCell ref="K11:L11"/>
    <mergeCell ref="M11:N11"/>
    <mergeCell ref="O11:P11"/>
    <mergeCell ref="E12:F12"/>
    <mergeCell ref="G12:H12"/>
    <mergeCell ref="I12:J12"/>
    <mergeCell ref="K12:L12"/>
    <mergeCell ref="M12:N12"/>
    <mergeCell ref="O14:P14"/>
    <mergeCell ref="E13:F13"/>
    <mergeCell ref="G13:H13"/>
    <mergeCell ref="A8:A9"/>
    <mergeCell ref="O8:O9"/>
    <mergeCell ref="A1:B2"/>
    <mergeCell ref="C2:O2"/>
    <mergeCell ref="A3:B3"/>
    <mergeCell ref="O3:O6"/>
    <mergeCell ref="A4:A6"/>
  </mergeCells>
  <pageMargins left="3.937007874015748E-2" right="0.15748031496062992" top="0.19685039370078741" bottom="0.35433070866141736" header="0.11811023622047245" footer="0.11811023622047245"/>
  <pageSetup paperSize="9" orientation="portrait" horizontalDpi="300" verticalDpi="300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21"/>
  <sheetViews>
    <sheetView workbookViewId="0">
      <selection sqref="A1:B2"/>
    </sheetView>
  </sheetViews>
  <sheetFormatPr baseColWidth="10" defaultRowHeight="12" x14ac:dyDescent="0.2"/>
  <cols>
    <col min="1" max="1" width="20.7109375" style="1" bestFit="1" customWidth="1"/>
    <col min="2" max="2" width="11" style="2" bestFit="1" customWidth="1"/>
    <col min="3" max="3" width="5.28515625" style="1" customWidth="1"/>
    <col min="4" max="8" width="4.85546875" style="1" bestFit="1" customWidth="1"/>
    <col min="9" max="13" width="5.28515625" style="1" customWidth="1"/>
    <col min="14" max="14" width="5.28515625" style="1" bestFit="1" customWidth="1"/>
    <col min="15" max="15" width="6" style="1" bestFit="1" customWidth="1"/>
    <col min="16" max="16384" width="11.42578125" style="1"/>
  </cols>
  <sheetData>
    <row r="1" spans="1:17" ht="12.75" customHeight="1" x14ac:dyDescent="0.2">
      <c r="A1" s="113" t="s">
        <v>12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18" customHeight="1" x14ac:dyDescent="0.2">
      <c r="A2" s="60"/>
      <c r="B2" s="60"/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7" ht="93" customHeight="1" x14ac:dyDescent="0.2">
      <c r="A3" s="62"/>
      <c r="B3" s="63"/>
      <c r="C3" s="23" t="s">
        <v>8</v>
      </c>
      <c r="D3" s="23" t="s">
        <v>6</v>
      </c>
      <c r="E3" s="23" t="s">
        <v>0</v>
      </c>
      <c r="F3" s="23" t="s">
        <v>7</v>
      </c>
      <c r="G3" s="23" t="s">
        <v>3</v>
      </c>
      <c r="H3" s="23" t="s">
        <v>2</v>
      </c>
      <c r="I3" s="23" t="s">
        <v>11</v>
      </c>
      <c r="J3" s="23" t="s">
        <v>4</v>
      </c>
      <c r="K3" s="23" t="s">
        <v>10</v>
      </c>
      <c r="L3" s="23" t="s">
        <v>9</v>
      </c>
      <c r="M3" s="23" t="s">
        <v>5</v>
      </c>
      <c r="N3" s="29"/>
      <c r="O3" s="64" t="s">
        <v>22</v>
      </c>
    </row>
    <row r="4" spans="1:17" x14ac:dyDescent="0.2">
      <c r="A4" s="66" t="s">
        <v>24</v>
      </c>
      <c r="B4" s="3" t="s">
        <v>14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9"/>
      <c r="O4" s="65"/>
    </row>
    <row r="5" spans="1:17" x14ac:dyDescent="0.2">
      <c r="A5" s="68"/>
      <c r="B5" s="3" t="s">
        <v>15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9"/>
      <c r="O5" s="65"/>
    </row>
    <row r="6" spans="1:17" x14ac:dyDescent="0.2">
      <c r="A6" s="69"/>
      <c r="B6" s="33" t="s">
        <v>16</v>
      </c>
      <c r="C6" s="34" t="e">
        <f t="shared" ref="C6:M6" si="0">AVERAGE(C4:C5)</f>
        <v>#DIV/0!</v>
      </c>
      <c r="D6" s="34" t="e">
        <f t="shared" si="0"/>
        <v>#DIV/0!</v>
      </c>
      <c r="E6" s="34" t="e">
        <f t="shared" si="0"/>
        <v>#DIV/0!</v>
      </c>
      <c r="F6" s="34" t="e">
        <f t="shared" si="0"/>
        <v>#DIV/0!</v>
      </c>
      <c r="G6" s="34" t="e">
        <f t="shared" si="0"/>
        <v>#DIV/0!</v>
      </c>
      <c r="H6" s="34" t="e">
        <f t="shared" si="0"/>
        <v>#DIV/0!</v>
      </c>
      <c r="I6" s="34" t="e">
        <f t="shared" si="0"/>
        <v>#DIV/0!</v>
      </c>
      <c r="J6" s="34" t="e">
        <f t="shared" si="0"/>
        <v>#DIV/0!</v>
      </c>
      <c r="K6" s="34" t="e">
        <f t="shared" si="0"/>
        <v>#DIV/0!</v>
      </c>
      <c r="L6" s="34" t="e">
        <f t="shared" si="0"/>
        <v>#DIV/0!</v>
      </c>
      <c r="M6" s="34" t="e">
        <f t="shared" si="0"/>
        <v>#DIV/0!</v>
      </c>
      <c r="N6" s="35" t="e">
        <f>ROUND(AVERAGE(C6:M6),2)</f>
        <v>#DIV/0!</v>
      </c>
      <c r="O6" s="65"/>
    </row>
    <row r="7" spans="1:17" ht="7.5" customHeight="1" x14ac:dyDescent="0.2"/>
    <row r="8" spans="1:17" ht="21" customHeight="1" x14ac:dyDescent="0.2">
      <c r="A8" s="56" t="s">
        <v>57</v>
      </c>
      <c r="B8" s="36" t="s">
        <v>17</v>
      </c>
      <c r="C8" s="25">
        <v>2</v>
      </c>
      <c r="D8" s="25"/>
      <c r="E8" s="25">
        <v>1</v>
      </c>
      <c r="F8" s="25"/>
      <c r="G8" s="25"/>
      <c r="H8" s="25">
        <v>3</v>
      </c>
      <c r="I8" s="25"/>
      <c r="J8" s="25">
        <v>4</v>
      </c>
      <c r="K8" s="25">
        <v>2</v>
      </c>
      <c r="L8" s="25"/>
      <c r="M8" s="25">
        <v>3</v>
      </c>
      <c r="N8" s="38">
        <f>SUM(C8:M8)</f>
        <v>15</v>
      </c>
      <c r="O8" s="57" t="e">
        <f>ROUND((($C$6*C8)+($D$6*D8)+($E$6*E8)+($F$6*F8)+($G$6*G8)+($H$6*H8)+($I$6*I8)+($J$6*J8)+($K$6*K8)+($L$6*L8)+($M$6*M8))/N8,2)</f>
        <v>#DIV/0!</v>
      </c>
    </row>
    <row r="9" spans="1:17" ht="21" customHeight="1" x14ac:dyDescent="0.2">
      <c r="A9" s="56"/>
      <c r="B9" s="39" t="s">
        <v>49</v>
      </c>
      <c r="C9" s="40" t="e">
        <f>IF(C8&lt;&gt;"",ROUND(($C$6-10)*C8,2),"")</f>
        <v>#DIV/0!</v>
      </c>
      <c r="D9" s="40" t="str">
        <f>IF(D8&lt;&gt;"",ROUND(($D$6-10)*D8,2),"")</f>
        <v/>
      </c>
      <c r="E9" s="40" t="e">
        <f>IF(E8&lt;&gt;"",ROUND(($E$6-10)*E8,2),"")</f>
        <v>#DIV/0!</v>
      </c>
      <c r="F9" s="40" t="str">
        <f>IF(F8&lt;&gt;"",ROUND(($F$6-10)*F8,2),"")</f>
        <v/>
      </c>
      <c r="G9" s="40" t="str">
        <f>IF(G8&lt;&gt;"",ROUND(($G$6-10)*G8,2),"")</f>
        <v/>
      </c>
      <c r="H9" s="40" t="e">
        <f>IF(H8&lt;&gt;"",ROUND(($H$6-10)*H8,2),"")</f>
        <v>#DIV/0!</v>
      </c>
      <c r="I9" s="40" t="str">
        <f>IF(I8&lt;&gt;"",ROUND(($I$6-10)*I8,2),"")</f>
        <v/>
      </c>
      <c r="J9" s="40" t="e">
        <f>IF(J8&lt;&gt;"",ROUND(($J$6-10)*J8,2),"")</f>
        <v>#DIV/0!</v>
      </c>
      <c r="K9" s="40" t="e">
        <f>IF(K8&lt;&gt;"",ROUND(($K$6-10)*K8,2),"")</f>
        <v>#DIV/0!</v>
      </c>
      <c r="L9" s="40" t="str">
        <f>IF(L8&lt;&gt;"",ROUND(($L$6-10)*L8,2),"")</f>
        <v/>
      </c>
      <c r="M9" s="40" t="e">
        <f>IF(M8&lt;&gt;"",ROUND(($M$6-10)*M8,2),"")</f>
        <v>#DIV/0!</v>
      </c>
      <c r="N9" s="41" t="e">
        <f>SUM(C9:M9)</f>
        <v>#DIV/0!</v>
      </c>
      <c r="O9" s="58"/>
    </row>
    <row r="10" spans="1:17" ht="13.5" customHeight="1" x14ac:dyDescent="0.2">
      <c r="A10" s="16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3"/>
    </row>
    <row r="11" spans="1:17" x14ac:dyDescent="0.2">
      <c r="A11" s="71" t="s">
        <v>40</v>
      </c>
      <c r="B11" s="1"/>
      <c r="E11" s="74" t="s">
        <v>41</v>
      </c>
      <c r="F11" s="74"/>
      <c r="G11" s="74" t="s">
        <v>26</v>
      </c>
      <c r="H11" s="74"/>
      <c r="I11" s="74" t="s">
        <v>27</v>
      </c>
      <c r="J11" s="74"/>
      <c r="K11" s="74" t="s">
        <v>23</v>
      </c>
      <c r="L11" s="74"/>
      <c r="M11" s="74" t="s">
        <v>21</v>
      </c>
      <c r="N11" s="74"/>
      <c r="O11" s="74" t="s">
        <v>19</v>
      </c>
      <c r="P11" s="74"/>
      <c r="Q11" s="21"/>
    </row>
    <row r="12" spans="1:17" x14ac:dyDescent="0.2">
      <c r="A12" s="72"/>
      <c r="B12" s="32" t="s">
        <v>51</v>
      </c>
      <c r="C12" s="32"/>
      <c r="D12" s="32"/>
      <c r="E12" s="70">
        <v>30</v>
      </c>
      <c r="F12" s="70"/>
      <c r="G12" s="70">
        <v>30</v>
      </c>
      <c r="H12" s="70"/>
      <c r="I12" s="70">
        <v>30</v>
      </c>
      <c r="J12" s="70"/>
      <c r="K12" s="70"/>
      <c r="L12" s="70"/>
      <c r="M12" s="70"/>
      <c r="N12" s="70"/>
      <c r="O12" s="70"/>
      <c r="P12" s="70"/>
      <c r="Q12" s="13"/>
    </row>
    <row r="13" spans="1:17" x14ac:dyDescent="0.2">
      <c r="A13" s="72"/>
      <c r="B13" s="32" t="s">
        <v>53</v>
      </c>
      <c r="C13" s="32"/>
      <c r="D13" s="32"/>
      <c r="E13" s="70">
        <v>52</v>
      </c>
      <c r="F13" s="70"/>
      <c r="G13" s="70">
        <v>50</v>
      </c>
      <c r="H13" s="70"/>
      <c r="I13" s="70">
        <v>48</v>
      </c>
      <c r="J13" s="70"/>
      <c r="K13" s="70"/>
      <c r="L13" s="70"/>
      <c r="M13" s="70"/>
      <c r="N13" s="70"/>
      <c r="O13" s="70"/>
      <c r="P13" s="70"/>
      <c r="Q13" s="13"/>
    </row>
    <row r="14" spans="1:17" x14ac:dyDescent="0.2">
      <c r="A14" s="72"/>
      <c r="B14" s="32" t="s">
        <v>52</v>
      </c>
      <c r="C14" s="32"/>
      <c r="D14" s="32"/>
      <c r="E14" s="70">
        <v>30</v>
      </c>
      <c r="F14" s="70"/>
      <c r="G14" s="70">
        <v>31</v>
      </c>
      <c r="H14" s="70"/>
      <c r="I14" s="70">
        <v>30</v>
      </c>
      <c r="J14" s="70"/>
      <c r="K14" s="70"/>
      <c r="L14" s="70"/>
      <c r="M14" s="70"/>
      <c r="N14" s="70"/>
      <c r="O14" s="70"/>
      <c r="P14" s="70"/>
      <c r="Q14" s="13"/>
    </row>
    <row r="15" spans="1:17" x14ac:dyDescent="0.2">
      <c r="A15" s="73"/>
      <c r="B15" s="32" t="s">
        <v>54</v>
      </c>
      <c r="C15" s="32"/>
      <c r="D15" s="32"/>
      <c r="E15" s="70">
        <f>IF(E12="","",ROUND(E13/E12,2))</f>
        <v>1.73</v>
      </c>
      <c r="F15" s="70"/>
      <c r="G15" s="70">
        <f>IF(G12="","",ROUND(G13/G12,2))</f>
        <v>1.67</v>
      </c>
      <c r="H15" s="70"/>
      <c r="I15" s="70">
        <f>IF(I12="","",ROUND(I13/I12,2))</f>
        <v>1.6</v>
      </c>
      <c r="J15" s="70"/>
      <c r="K15" s="70" t="str">
        <f>IF(K12="","",ROUND(K13/K12,2))</f>
        <v/>
      </c>
      <c r="L15" s="70"/>
      <c r="M15" s="70" t="str">
        <f>IF(M12="","",ROUND(M13/M12,2))</f>
        <v/>
      </c>
      <c r="N15" s="70"/>
      <c r="O15" s="70" t="str">
        <f>IF(O12="","",ROUND(O13/O12,2))</f>
        <v/>
      </c>
      <c r="P15" s="70"/>
      <c r="Q15" s="13"/>
    </row>
    <row r="16" spans="1:17" ht="13.5" customHeight="1" x14ac:dyDescent="0.2">
      <c r="A16" s="16"/>
      <c r="B16" s="17"/>
      <c r="C16" s="17"/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3"/>
    </row>
    <row r="17" spans="1:17" x14ac:dyDescent="0.2">
      <c r="A17" s="71" t="s">
        <v>20</v>
      </c>
      <c r="B17" s="1"/>
      <c r="E17" s="74" t="s">
        <v>41</v>
      </c>
      <c r="F17" s="74"/>
      <c r="G17" s="74" t="s">
        <v>26</v>
      </c>
      <c r="H17" s="74"/>
      <c r="I17" s="74" t="s">
        <v>27</v>
      </c>
      <c r="J17" s="74"/>
      <c r="K17" s="74" t="s">
        <v>23</v>
      </c>
      <c r="L17" s="74"/>
      <c r="M17" s="74" t="s">
        <v>21</v>
      </c>
      <c r="N17" s="74"/>
      <c r="O17" s="74" t="s">
        <v>19</v>
      </c>
      <c r="P17" s="74"/>
      <c r="Q17" s="21"/>
    </row>
    <row r="18" spans="1:17" x14ac:dyDescent="0.2">
      <c r="A18" s="72"/>
      <c r="B18" s="32" t="s">
        <v>51</v>
      </c>
      <c r="C18" s="32"/>
      <c r="D18" s="32"/>
      <c r="E18" s="70">
        <v>20</v>
      </c>
      <c r="F18" s="70"/>
      <c r="G18" s="70">
        <v>20</v>
      </c>
      <c r="H18" s="70"/>
      <c r="I18" s="70">
        <v>20</v>
      </c>
      <c r="J18" s="70"/>
      <c r="K18" s="70"/>
      <c r="L18" s="70"/>
      <c r="M18" s="70"/>
      <c r="N18" s="70"/>
      <c r="O18" s="70"/>
      <c r="P18" s="70"/>
      <c r="Q18" s="13"/>
    </row>
    <row r="19" spans="1:17" x14ac:dyDescent="0.2">
      <c r="A19" s="72"/>
      <c r="B19" s="32" t="s">
        <v>53</v>
      </c>
      <c r="C19" s="32"/>
      <c r="D19" s="32"/>
      <c r="E19" s="70">
        <v>31</v>
      </c>
      <c r="F19" s="70"/>
      <c r="G19" s="70">
        <v>29</v>
      </c>
      <c r="H19" s="70"/>
      <c r="I19" s="70">
        <v>35</v>
      </c>
      <c r="J19" s="70"/>
      <c r="K19" s="70"/>
      <c r="L19" s="70"/>
      <c r="M19" s="70"/>
      <c r="N19" s="70"/>
      <c r="O19" s="70"/>
      <c r="P19" s="70"/>
      <c r="Q19" s="13"/>
    </row>
    <row r="20" spans="1:17" x14ac:dyDescent="0.2">
      <c r="A20" s="72"/>
      <c r="B20" s="32" t="s">
        <v>52</v>
      </c>
      <c r="C20" s="32"/>
      <c r="D20" s="32"/>
      <c r="E20" s="70">
        <v>22</v>
      </c>
      <c r="F20" s="70"/>
      <c r="G20" s="70">
        <v>20</v>
      </c>
      <c r="H20" s="70"/>
      <c r="I20" s="70">
        <v>20</v>
      </c>
      <c r="J20" s="70"/>
      <c r="K20" s="70"/>
      <c r="L20" s="70"/>
      <c r="M20" s="70"/>
      <c r="N20" s="70"/>
      <c r="O20" s="70"/>
      <c r="P20" s="70"/>
      <c r="Q20" s="13"/>
    </row>
    <row r="21" spans="1:17" x14ac:dyDescent="0.2">
      <c r="A21" s="73"/>
      <c r="B21" s="32" t="s">
        <v>54</v>
      </c>
      <c r="C21" s="32"/>
      <c r="D21" s="32"/>
      <c r="E21" s="70">
        <f>IF(E18="","",ROUND(E19/E18,2))</f>
        <v>1.55</v>
      </c>
      <c r="F21" s="70"/>
      <c r="G21" s="70">
        <f>IF(G18="","",ROUND(G19/G18,2))</f>
        <v>1.45</v>
      </c>
      <c r="H21" s="70"/>
      <c r="I21" s="70">
        <f>IF(I18="","",ROUND(I19/I18,2))</f>
        <v>1.75</v>
      </c>
      <c r="J21" s="70"/>
      <c r="K21" s="70" t="str">
        <f>IF(K18="","",ROUND(K19/K18,2))</f>
        <v/>
      </c>
      <c r="L21" s="70"/>
      <c r="M21" s="70" t="str">
        <f>IF(M18="","",ROUND(M19/M18,2))</f>
        <v/>
      </c>
      <c r="N21" s="70"/>
      <c r="O21" s="70" t="str">
        <f>IF(O18="","",ROUND(O19/O18,2))</f>
        <v/>
      </c>
      <c r="P21" s="70"/>
      <c r="Q21" s="13"/>
    </row>
  </sheetData>
  <mergeCells count="69">
    <mergeCell ref="O21:P21"/>
    <mergeCell ref="M19:N19"/>
    <mergeCell ref="O19:P19"/>
    <mergeCell ref="E20:F20"/>
    <mergeCell ref="G20:H20"/>
    <mergeCell ref="I20:J20"/>
    <mergeCell ref="K20:L20"/>
    <mergeCell ref="M20:N20"/>
    <mergeCell ref="O20:P20"/>
    <mergeCell ref="E21:F21"/>
    <mergeCell ref="G21:H21"/>
    <mergeCell ref="I21:J21"/>
    <mergeCell ref="K21:L21"/>
    <mergeCell ref="M21:N21"/>
    <mergeCell ref="O17:P17"/>
    <mergeCell ref="E18:F18"/>
    <mergeCell ref="G18:H18"/>
    <mergeCell ref="I18:J18"/>
    <mergeCell ref="K18:L18"/>
    <mergeCell ref="M18:N18"/>
    <mergeCell ref="O18:P18"/>
    <mergeCell ref="M17:N17"/>
    <mergeCell ref="A17:A21"/>
    <mergeCell ref="E17:F17"/>
    <mergeCell ref="G17:H17"/>
    <mergeCell ref="I17:J17"/>
    <mergeCell ref="K17:L17"/>
    <mergeCell ref="E19:F19"/>
    <mergeCell ref="G19:H19"/>
    <mergeCell ref="I19:J19"/>
    <mergeCell ref="K19:L19"/>
    <mergeCell ref="O15:P15"/>
    <mergeCell ref="M13:N13"/>
    <mergeCell ref="O13:P13"/>
    <mergeCell ref="E14:F14"/>
    <mergeCell ref="G14:H14"/>
    <mergeCell ref="I14:J14"/>
    <mergeCell ref="K14:L14"/>
    <mergeCell ref="M14:N14"/>
    <mergeCell ref="O14:P14"/>
    <mergeCell ref="E15:F15"/>
    <mergeCell ref="G15:H15"/>
    <mergeCell ref="I15:J15"/>
    <mergeCell ref="K15:L15"/>
    <mergeCell ref="M15:N15"/>
    <mergeCell ref="O11:P11"/>
    <mergeCell ref="E12:F12"/>
    <mergeCell ref="G12:H12"/>
    <mergeCell ref="I12:J12"/>
    <mergeCell ref="K12:L12"/>
    <mergeCell ref="M12:N12"/>
    <mergeCell ref="O12:P12"/>
    <mergeCell ref="M11:N11"/>
    <mergeCell ref="A11:A15"/>
    <mergeCell ref="E11:F11"/>
    <mergeCell ref="G11:H11"/>
    <mergeCell ref="I11:J11"/>
    <mergeCell ref="K11:L11"/>
    <mergeCell ref="E13:F13"/>
    <mergeCell ref="G13:H13"/>
    <mergeCell ref="I13:J13"/>
    <mergeCell ref="K13:L13"/>
    <mergeCell ref="A8:A9"/>
    <mergeCell ref="O8:O9"/>
    <mergeCell ref="A1:B2"/>
    <mergeCell ref="C2:O2"/>
    <mergeCell ref="A3:B3"/>
    <mergeCell ref="O3:O6"/>
    <mergeCell ref="A4:A6"/>
  </mergeCells>
  <pageMargins left="3.937007874015748E-2" right="0.15748031496062992" top="0.19685039370078741" bottom="0.35433070866141736" header="0.11811023622047245" footer="0.11811023622047245"/>
  <pageSetup paperSize="9" orientation="portrait" horizontalDpi="300" verticalDpi="300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R38"/>
  <sheetViews>
    <sheetView workbookViewId="0">
      <selection activeCell="M18" sqref="M18"/>
    </sheetView>
  </sheetViews>
  <sheetFormatPr baseColWidth="10" defaultRowHeight="12" x14ac:dyDescent="0.2"/>
  <cols>
    <col min="1" max="1" width="20.7109375" style="1" bestFit="1" customWidth="1"/>
    <col min="2" max="2" width="11" style="2" bestFit="1" customWidth="1"/>
    <col min="3" max="3" width="5.28515625" style="1" customWidth="1"/>
    <col min="4" max="8" width="4.85546875" style="1" bestFit="1" customWidth="1"/>
    <col min="9" max="13" width="5.28515625" style="1" customWidth="1"/>
    <col min="14" max="14" width="5.28515625" style="1" bestFit="1" customWidth="1"/>
    <col min="15" max="15" width="6" style="1" bestFit="1" customWidth="1"/>
    <col min="16" max="16384" width="11.42578125" style="1"/>
  </cols>
  <sheetData>
    <row r="1" spans="1:17" ht="12.75" customHeight="1" x14ac:dyDescent="0.2">
      <c r="A1" s="113" t="s">
        <v>12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18" customHeight="1" x14ac:dyDescent="0.2">
      <c r="A2" s="60"/>
      <c r="B2" s="60"/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7" ht="93" customHeight="1" x14ac:dyDescent="0.2">
      <c r="A3" s="62"/>
      <c r="B3" s="63"/>
      <c r="C3" s="23" t="s">
        <v>8</v>
      </c>
      <c r="D3" s="23" t="s">
        <v>6</v>
      </c>
      <c r="E3" s="23" t="s">
        <v>0</v>
      </c>
      <c r="F3" s="23" t="s">
        <v>7</v>
      </c>
      <c r="G3" s="23" t="s">
        <v>3</v>
      </c>
      <c r="H3" s="23" t="s">
        <v>2</v>
      </c>
      <c r="I3" s="23" t="s">
        <v>11</v>
      </c>
      <c r="J3" s="23" t="s">
        <v>4</v>
      </c>
      <c r="K3" s="23" t="s">
        <v>10</v>
      </c>
      <c r="L3" s="23" t="s">
        <v>9</v>
      </c>
      <c r="M3" s="23" t="s">
        <v>5</v>
      </c>
      <c r="N3" s="29"/>
      <c r="O3" s="64" t="s">
        <v>22</v>
      </c>
    </row>
    <row r="4" spans="1:17" x14ac:dyDescent="0.2">
      <c r="A4" s="66" t="s">
        <v>24</v>
      </c>
      <c r="B4" s="3" t="s">
        <v>14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9"/>
      <c r="O4" s="65"/>
    </row>
    <row r="5" spans="1:17" ht="12" customHeight="1" x14ac:dyDescent="0.2">
      <c r="A5" s="68"/>
      <c r="B5" s="3" t="s">
        <v>15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9"/>
      <c r="O5" s="65"/>
    </row>
    <row r="6" spans="1:17" ht="12" customHeight="1" x14ac:dyDescent="0.2">
      <c r="A6" s="69"/>
      <c r="B6" s="5" t="s">
        <v>16</v>
      </c>
      <c r="C6" s="6" t="e">
        <f t="shared" ref="C6:M6" si="0">AVERAGE(C4:C5)</f>
        <v>#DIV/0!</v>
      </c>
      <c r="D6" s="6" t="e">
        <f t="shared" si="0"/>
        <v>#DIV/0!</v>
      </c>
      <c r="E6" s="6" t="e">
        <f t="shared" si="0"/>
        <v>#DIV/0!</v>
      </c>
      <c r="F6" s="6" t="e">
        <f t="shared" si="0"/>
        <v>#DIV/0!</v>
      </c>
      <c r="G6" s="6" t="e">
        <f t="shared" si="0"/>
        <v>#DIV/0!</v>
      </c>
      <c r="H6" s="6" t="e">
        <f t="shared" si="0"/>
        <v>#DIV/0!</v>
      </c>
      <c r="I6" s="6" t="e">
        <f t="shared" si="0"/>
        <v>#DIV/0!</v>
      </c>
      <c r="J6" s="6" t="e">
        <f t="shared" si="0"/>
        <v>#DIV/0!</v>
      </c>
      <c r="K6" s="6" t="e">
        <f t="shared" si="0"/>
        <v>#DIV/0!</v>
      </c>
      <c r="L6" s="6" t="e">
        <f t="shared" si="0"/>
        <v>#DIV/0!</v>
      </c>
      <c r="M6" s="6" t="e">
        <f t="shared" si="0"/>
        <v>#DIV/0!</v>
      </c>
      <c r="N6" s="35" t="e">
        <f>ROUND(AVERAGE(C6:M6),2)</f>
        <v>#DIV/0!</v>
      </c>
      <c r="O6" s="65"/>
    </row>
    <row r="7" spans="1:17" ht="7.5" customHeight="1" x14ac:dyDescent="0.2"/>
    <row r="8" spans="1:17" ht="21" customHeight="1" x14ac:dyDescent="0.2">
      <c r="A8" s="56" t="s">
        <v>29</v>
      </c>
      <c r="B8" s="36" t="s">
        <v>17</v>
      </c>
      <c r="C8" s="9">
        <v>3</v>
      </c>
      <c r="D8" s="9">
        <v>2</v>
      </c>
      <c r="E8" s="9">
        <v>2</v>
      </c>
      <c r="F8" s="9"/>
      <c r="G8" s="9"/>
      <c r="H8" s="9">
        <v>2</v>
      </c>
      <c r="I8" s="9">
        <v>2</v>
      </c>
      <c r="J8" s="9">
        <v>1</v>
      </c>
      <c r="K8" s="9">
        <v>1</v>
      </c>
      <c r="L8" s="9"/>
      <c r="M8" s="9">
        <v>2</v>
      </c>
      <c r="N8" s="38">
        <f>SUM(C8:M8)</f>
        <v>15</v>
      </c>
      <c r="O8" s="57" t="e">
        <f>ROUND((($C$6*C8)+($D$6*D8)+($E$6*E8)+($F$6*F8)+($G$6*G8)+($H$6*H8)+($I$6*I8)+($J$6*J8)+($K$6*K8)+($L$6*L8)+($M$6*M8))/N8,2)</f>
        <v>#DIV/0!</v>
      </c>
    </row>
    <row r="9" spans="1:17" ht="21" customHeight="1" x14ac:dyDescent="0.2">
      <c r="A9" s="56"/>
      <c r="B9" s="39" t="s">
        <v>49</v>
      </c>
      <c r="C9" s="40" t="e">
        <f>IF(C8&lt;&gt;"",ROUND(($C$6-10)*C8,2),"")</f>
        <v>#DIV/0!</v>
      </c>
      <c r="D9" s="40" t="e">
        <f>IF(D8&lt;&gt;"",ROUND(($D$6-10)*D8,2),"")</f>
        <v>#DIV/0!</v>
      </c>
      <c r="E9" s="40" t="e">
        <f>IF(E8&lt;&gt;"",ROUND(($E$6-10)*E8,2),"")</f>
        <v>#DIV/0!</v>
      </c>
      <c r="F9" s="40" t="str">
        <f>IF(F8&lt;&gt;"",ROUND(($F$6-10)*F8,2),"")</f>
        <v/>
      </c>
      <c r="G9" s="40" t="str">
        <f>IF(G8&lt;&gt;"",ROUND(($G$6-10)*G8,2),"")</f>
        <v/>
      </c>
      <c r="H9" s="40" t="e">
        <f>IF(H8&lt;&gt;"",ROUND(($H$6-10)*H8,2),"")</f>
        <v>#DIV/0!</v>
      </c>
      <c r="I9" s="40" t="e">
        <f>IF(I8&lt;&gt;"",ROUND(($I$6-10)*I8,2),"")</f>
        <v>#DIV/0!</v>
      </c>
      <c r="J9" s="40" t="e">
        <f>IF(J8&lt;&gt;"",ROUND(($J$6-10)*J8,2),"")</f>
        <v>#DIV/0!</v>
      </c>
      <c r="K9" s="40" t="e">
        <f>IF(K8&lt;&gt;"",ROUND(($K$6-10)*K8,2),"")</f>
        <v>#DIV/0!</v>
      </c>
      <c r="L9" s="40" t="str">
        <f>IF(L8&lt;&gt;"",ROUND(($L$6-10)*L8,2),"")</f>
        <v/>
      </c>
      <c r="M9" s="40" t="e">
        <f>IF(M8&lt;&gt;"",ROUND(($M$6-10)*M8,2),"")</f>
        <v>#DIV/0!</v>
      </c>
      <c r="N9" s="41" t="e">
        <f>SUM(C9:M9)</f>
        <v>#DIV/0!</v>
      </c>
      <c r="O9" s="58"/>
    </row>
    <row r="10" spans="1:17" ht="13.5" customHeight="1" x14ac:dyDescent="0.2">
      <c r="A10" s="16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3"/>
    </row>
    <row r="11" spans="1:17" ht="13.5" customHeight="1" x14ac:dyDescent="0.2">
      <c r="A11" s="16"/>
      <c r="B11" s="17"/>
      <c r="C11" s="15"/>
      <c r="D11" s="15"/>
      <c r="E11" s="15"/>
      <c r="F11" s="15"/>
      <c r="G11" s="15"/>
      <c r="H11" s="15"/>
      <c r="I11" s="15"/>
      <c r="J11" s="15"/>
      <c r="K11" s="42" t="s">
        <v>91</v>
      </c>
      <c r="L11" s="42"/>
      <c r="M11" s="42"/>
      <c r="N11" s="42"/>
      <c r="O11" s="42"/>
      <c r="P11" s="42"/>
    </row>
    <row r="12" spans="1:17" ht="12" customHeight="1" x14ac:dyDescent="0.2">
      <c r="A12" s="71" t="s">
        <v>20</v>
      </c>
      <c r="B12" s="1"/>
      <c r="E12" s="74" t="s">
        <v>41</v>
      </c>
      <c r="F12" s="74"/>
      <c r="G12" s="74" t="s">
        <v>26</v>
      </c>
      <c r="H12" s="74"/>
      <c r="I12" s="74" t="s">
        <v>27</v>
      </c>
      <c r="J12" s="74"/>
      <c r="K12" s="74" t="s">
        <v>23</v>
      </c>
      <c r="L12" s="74"/>
      <c r="M12" s="74" t="s">
        <v>21</v>
      </c>
      <c r="N12" s="74"/>
      <c r="O12" s="74" t="s">
        <v>19</v>
      </c>
      <c r="P12" s="74"/>
      <c r="Q12" s="21"/>
    </row>
    <row r="13" spans="1:17" ht="12" customHeight="1" x14ac:dyDescent="0.2">
      <c r="A13" s="72"/>
      <c r="B13" s="32" t="s">
        <v>51</v>
      </c>
      <c r="C13" s="32"/>
      <c r="D13" s="32"/>
      <c r="E13" s="70">
        <v>24</v>
      </c>
      <c r="F13" s="70"/>
      <c r="G13" s="70">
        <v>24</v>
      </c>
      <c r="H13" s="70"/>
      <c r="I13" s="70">
        <v>24</v>
      </c>
      <c r="J13" s="70"/>
      <c r="K13" s="70">
        <v>24</v>
      </c>
      <c r="L13" s="70"/>
      <c r="M13" s="70">
        <v>48</v>
      </c>
      <c r="N13" s="70"/>
      <c r="O13" s="70">
        <v>50</v>
      </c>
      <c r="P13" s="70"/>
      <c r="Q13" s="13"/>
    </row>
    <row r="14" spans="1:17" ht="12" customHeight="1" x14ac:dyDescent="0.2">
      <c r="A14" s="72"/>
      <c r="B14" s="32" t="s">
        <v>53</v>
      </c>
      <c r="C14" s="32"/>
      <c r="D14" s="32"/>
      <c r="E14" s="70">
        <v>64</v>
      </c>
      <c r="F14" s="70"/>
      <c r="G14" s="70">
        <v>58</v>
      </c>
      <c r="H14" s="70"/>
      <c r="I14" s="70">
        <v>76</v>
      </c>
      <c r="J14" s="70"/>
      <c r="K14" s="70">
        <v>62</v>
      </c>
      <c r="L14" s="70"/>
      <c r="M14" s="70">
        <v>88</v>
      </c>
      <c r="N14" s="70"/>
      <c r="O14" s="70">
        <v>85</v>
      </c>
      <c r="P14" s="70"/>
      <c r="Q14" s="13"/>
    </row>
    <row r="15" spans="1:17" ht="12" customHeight="1" x14ac:dyDescent="0.2">
      <c r="A15" s="72"/>
      <c r="B15" s="32" t="s">
        <v>52</v>
      </c>
      <c r="C15" s="32"/>
      <c r="D15" s="32"/>
      <c r="E15" s="70">
        <v>24</v>
      </c>
      <c r="F15" s="70"/>
      <c r="G15" s="70">
        <v>24</v>
      </c>
      <c r="H15" s="70"/>
      <c r="I15" s="70">
        <v>24</v>
      </c>
      <c r="J15" s="70"/>
      <c r="K15" s="70">
        <v>24</v>
      </c>
      <c r="L15" s="70"/>
      <c r="M15" s="70">
        <v>48</v>
      </c>
      <c r="N15" s="70"/>
      <c r="O15" s="70">
        <v>50</v>
      </c>
      <c r="P15" s="70"/>
      <c r="Q15" s="13"/>
    </row>
    <row r="16" spans="1:17" ht="12" customHeight="1" x14ac:dyDescent="0.2">
      <c r="A16" s="73"/>
      <c r="B16" s="32" t="s">
        <v>54</v>
      </c>
      <c r="C16" s="32"/>
      <c r="D16" s="32"/>
      <c r="E16" s="70">
        <f>IF(E13="","",ROUND(E14/E13,2))</f>
        <v>2.67</v>
      </c>
      <c r="F16" s="70"/>
      <c r="G16" s="70">
        <f>IF(G13="","",ROUND(G14/G13,2))</f>
        <v>2.42</v>
      </c>
      <c r="H16" s="70"/>
      <c r="I16" s="70">
        <f>IF(I13="","",ROUND(I14/I13,2))</f>
        <v>3.17</v>
      </c>
      <c r="J16" s="70"/>
      <c r="K16" s="70">
        <f>IF(K13="","",ROUND(K14/K13,2))</f>
        <v>2.58</v>
      </c>
      <c r="L16" s="70"/>
      <c r="M16" s="70">
        <f>IF(M13="","",ROUND(M14/M13,2))</f>
        <v>1.83</v>
      </c>
      <c r="N16" s="70"/>
      <c r="O16" s="70">
        <f>IF(O13="","",ROUND(O14/O13,2))</f>
        <v>1.7</v>
      </c>
      <c r="P16" s="70"/>
      <c r="Q16" s="13"/>
    </row>
    <row r="17" spans="1:18" ht="13.5" customHeight="1" x14ac:dyDescent="0.2">
      <c r="A17" s="16"/>
      <c r="B17" s="17"/>
      <c r="C17" s="17"/>
      <c r="D17" s="1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3"/>
    </row>
    <row r="18" spans="1:18" ht="13.5" customHeight="1" x14ac:dyDescent="0.2">
      <c r="A18" s="16"/>
      <c r="B18" s="17"/>
      <c r="C18" s="17"/>
      <c r="D18" s="17"/>
      <c r="E18" s="15"/>
      <c r="F18" s="15"/>
      <c r="G18" s="15"/>
      <c r="H18" s="15"/>
      <c r="I18" s="15"/>
      <c r="J18" s="15"/>
      <c r="K18" s="15"/>
      <c r="L18" s="15"/>
      <c r="M18" s="42" t="s">
        <v>91</v>
      </c>
      <c r="N18" s="42"/>
      <c r="O18" s="42"/>
      <c r="P18" s="42"/>
      <c r="Q18" s="42"/>
      <c r="R18" s="42"/>
    </row>
    <row r="19" spans="1:18" x14ac:dyDescent="0.2">
      <c r="A19" s="71" t="s">
        <v>62</v>
      </c>
      <c r="B19" s="1"/>
      <c r="E19" s="74" t="s">
        <v>41</v>
      </c>
      <c r="F19" s="74"/>
      <c r="G19" s="74" t="s">
        <v>26</v>
      </c>
      <c r="H19" s="74"/>
      <c r="I19" s="74" t="s">
        <v>27</v>
      </c>
      <c r="J19" s="74"/>
      <c r="K19" s="74" t="s">
        <v>23</v>
      </c>
      <c r="L19" s="74"/>
      <c r="M19" s="74" t="s">
        <v>21</v>
      </c>
      <c r="N19" s="74"/>
      <c r="O19" s="74" t="s">
        <v>19</v>
      </c>
      <c r="P19" s="74"/>
      <c r="Q19" s="21"/>
    </row>
    <row r="20" spans="1:18" x14ac:dyDescent="0.2">
      <c r="A20" s="72"/>
      <c r="B20" s="32" t="s">
        <v>51</v>
      </c>
      <c r="C20" s="32"/>
      <c r="D20" s="32"/>
      <c r="E20" s="70">
        <v>48</v>
      </c>
      <c r="F20" s="70"/>
      <c r="G20" s="70">
        <v>48</v>
      </c>
      <c r="H20" s="70"/>
      <c r="I20" s="70">
        <v>48</v>
      </c>
      <c r="J20" s="70"/>
      <c r="K20" s="70">
        <v>48</v>
      </c>
      <c r="L20" s="70"/>
      <c r="M20" s="70">
        <v>96</v>
      </c>
      <c r="N20" s="70"/>
      <c r="O20" s="70">
        <v>96</v>
      </c>
      <c r="P20" s="70"/>
      <c r="Q20" s="13"/>
    </row>
    <row r="21" spans="1:18" x14ac:dyDescent="0.2">
      <c r="A21" s="72"/>
      <c r="B21" s="32" t="s">
        <v>53</v>
      </c>
      <c r="C21" s="32"/>
      <c r="D21" s="32"/>
      <c r="E21" s="70">
        <v>82</v>
      </c>
      <c r="F21" s="70"/>
      <c r="G21" s="70">
        <v>87</v>
      </c>
      <c r="H21" s="70"/>
      <c r="I21" s="70">
        <v>83</v>
      </c>
      <c r="J21" s="70"/>
      <c r="K21" s="70">
        <v>102</v>
      </c>
      <c r="L21" s="70"/>
      <c r="M21" s="70">
        <v>146</v>
      </c>
      <c r="N21" s="70"/>
      <c r="O21" s="70">
        <v>173</v>
      </c>
      <c r="P21" s="70"/>
      <c r="Q21" s="13"/>
    </row>
    <row r="22" spans="1:18" x14ac:dyDescent="0.2">
      <c r="A22" s="72"/>
      <c r="B22" s="32" t="s">
        <v>52</v>
      </c>
      <c r="C22" s="32"/>
      <c r="D22" s="32"/>
      <c r="E22" s="70">
        <v>48</v>
      </c>
      <c r="F22" s="70"/>
      <c r="G22" s="70">
        <v>48</v>
      </c>
      <c r="H22" s="70"/>
      <c r="I22" s="70">
        <v>48</v>
      </c>
      <c r="J22" s="70"/>
      <c r="K22" s="70">
        <v>48</v>
      </c>
      <c r="L22" s="70"/>
      <c r="M22" s="70">
        <v>96</v>
      </c>
      <c r="N22" s="70"/>
      <c r="O22" s="70">
        <v>96</v>
      </c>
      <c r="P22" s="70"/>
      <c r="Q22" s="13"/>
    </row>
    <row r="23" spans="1:18" x14ac:dyDescent="0.2">
      <c r="A23" s="73"/>
      <c r="B23" s="32" t="s">
        <v>54</v>
      </c>
      <c r="C23" s="32"/>
      <c r="D23" s="32"/>
      <c r="E23" s="70">
        <f>IF(E20="","",ROUND(E21/E20,2))</f>
        <v>1.71</v>
      </c>
      <c r="F23" s="70"/>
      <c r="G23" s="70">
        <f>IF(G20="","",ROUND(G21/G20,2))</f>
        <v>1.81</v>
      </c>
      <c r="H23" s="70"/>
      <c r="I23" s="70">
        <f>IF(I20="","",ROUND(I21/I20,2))</f>
        <v>1.73</v>
      </c>
      <c r="J23" s="70"/>
      <c r="K23" s="70">
        <f>IF(K20="","",ROUND(K21/K20,2))</f>
        <v>2.13</v>
      </c>
      <c r="L23" s="70"/>
      <c r="M23" s="70">
        <f>IF(M20="","",ROUND(M21/M20,2))</f>
        <v>1.52</v>
      </c>
      <c r="N23" s="70"/>
      <c r="O23" s="70">
        <f>IF(O20="","",ROUND(O21/O20,2))</f>
        <v>1.8</v>
      </c>
      <c r="P23" s="70"/>
      <c r="Q23" s="13"/>
    </row>
    <row r="24" spans="1:18" ht="13.5" customHeight="1" x14ac:dyDescent="0.2">
      <c r="A24" s="16"/>
      <c r="B24" s="1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3"/>
    </row>
    <row r="25" spans="1:18" ht="21" customHeight="1" x14ac:dyDescent="0.2">
      <c r="A25" s="56" t="s">
        <v>30</v>
      </c>
      <c r="B25" s="36" t="s">
        <v>17</v>
      </c>
      <c r="C25" s="9">
        <v>2</v>
      </c>
      <c r="D25" s="9">
        <v>1</v>
      </c>
      <c r="E25" s="9">
        <v>1</v>
      </c>
      <c r="F25" s="9"/>
      <c r="G25" s="9"/>
      <c r="H25" s="9">
        <v>3</v>
      </c>
      <c r="I25" s="9">
        <v>1</v>
      </c>
      <c r="J25" s="9">
        <v>2</v>
      </c>
      <c r="K25" s="9">
        <v>1</v>
      </c>
      <c r="L25" s="9">
        <v>2</v>
      </c>
      <c r="M25" s="9">
        <v>2</v>
      </c>
      <c r="N25" s="38">
        <f>SUM(C25:M25)</f>
        <v>15</v>
      </c>
      <c r="O25" s="57" t="e">
        <f>ROUND((($C$6*C25)+($D$6*D25)+($E$6*E25)+($F$6*F25)+($G$6*G25)+($H$6*H25)+($I$6*I25)+($J$6*J25)+($K$6*K25)+($L$6*L25)+($M$6*M25))/N25,2)</f>
        <v>#DIV/0!</v>
      </c>
    </row>
    <row r="26" spans="1:18" ht="21" customHeight="1" x14ac:dyDescent="0.2">
      <c r="A26" s="56"/>
      <c r="B26" s="39" t="s">
        <v>49</v>
      </c>
      <c r="C26" s="40" t="e">
        <f>IF(C25&lt;&gt;"",ROUND(($C$6-10)*C25,2),"")</f>
        <v>#DIV/0!</v>
      </c>
      <c r="D26" s="40" t="e">
        <f>IF(D25&lt;&gt;"",ROUND(($D$6-10)*D25,2),"")</f>
        <v>#DIV/0!</v>
      </c>
      <c r="E26" s="40" t="e">
        <f>IF(E25&lt;&gt;"",ROUND(($E$6-10)*E25,2),"")</f>
        <v>#DIV/0!</v>
      </c>
      <c r="F26" s="40" t="str">
        <f>IF(F25&lt;&gt;"",ROUND(($F$6-10)*F25,2),"")</f>
        <v/>
      </c>
      <c r="G26" s="40" t="str">
        <f>IF(G25&lt;&gt;"",ROUND(($G$6-10)*G25,2),"")</f>
        <v/>
      </c>
      <c r="H26" s="40" t="e">
        <f>IF(H25&lt;&gt;"",ROUND(($H$6-10)*H25,2),"")</f>
        <v>#DIV/0!</v>
      </c>
      <c r="I26" s="40" t="e">
        <f>IF(I25&lt;&gt;"",ROUND(($I$6-10)*I25,2),"")</f>
        <v>#DIV/0!</v>
      </c>
      <c r="J26" s="40" t="e">
        <f>IF(J25&lt;&gt;"",ROUND(($J$6-10)*J25,2),"")</f>
        <v>#DIV/0!</v>
      </c>
      <c r="K26" s="40" t="e">
        <f>IF(K25&lt;&gt;"",ROUND(($K$6-10)*K25,2),"")</f>
        <v>#DIV/0!</v>
      </c>
      <c r="L26" s="40" t="e">
        <f>IF(L25&lt;&gt;"",ROUND(($L$6-10)*L25,2),"")</f>
        <v>#DIV/0!</v>
      </c>
      <c r="M26" s="40" t="e">
        <f>IF(M25&lt;&gt;"",ROUND(($M$6-10)*M25,2),"")</f>
        <v>#DIV/0!</v>
      </c>
      <c r="N26" s="41" t="e">
        <f>SUM(C26:M26)</f>
        <v>#DIV/0!</v>
      </c>
      <c r="O26" s="58"/>
    </row>
    <row r="27" spans="1:18" ht="13.5" customHeight="1" x14ac:dyDescent="0.2">
      <c r="A27" s="16"/>
      <c r="B27" s="1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3"/>
    </row>
    <row r="28" spans="1:18" ht="12" customHeight="1" x14ac:dyDescent="0.2">
      <c r="A28" s="71" t="s">
        <v>35</v>
      </c>
      <c r="B28" s="1"/>
      <c r="E28" s="74" t="s">
        <v>41</v>
      </c>
      <c r="F28" s="74"/>
      <c r="G28" s="74" t="s">
        <v>26</v>
      </c>
      <c r="H28" s="74"/>
      <c r="I28" s="74" t="s">
        <v>27</v>
      </c>
      <c r="J28" s="74"/>
      <c r="K28" s="74" t="s">
        <v>23</v>
      </c>
      <c r="L28" s="74"/>
      <c r="M28" s="74" t="s">
        <v>21</v>
      </c>
      <c r="N28" s="74"/>
      <c r="O28" s="74" t="s">
        <v>19</v>
      </c>
      <c r="P28" s="74"/>
      <c r="Q28" s="21"/>
    </row>
    <row r="29" spans="1:18" ht="12" customHeight="1" x14ac:dyDescent="0.2">
      <c r="A29" s="72"/>
      <c r="B29" s="32" t="s">
        <v>51</v>
      </c>
      <c r="C29" s="32"/>
      <c r="D29" s="32"/>
      <c r="E29" s="70">
        <v>8</v>
      </c>
      <c r="F29" s="70"/>
      <c r="G29" s="70">
        <v>8</v>
      </c>
      <c r="H29" s="70"/>
      <c r="I29" s="70">
        <v>8</v>
      </c>
      <c r="J29" s="70"/>
      <c r="K29" s="70">
        <v>8</v>
      </c>
      <c r="L29" s="70"/>
      <c r="M29" s="70">
        <v>8</v>
      </c>
      <c r="N29" s="70"/>
      <c r="O29" s="70">
        <v>8</v>
      </c>
      <c r="P29" s="70"/>
      <c r="Q29" s="13"/>
    </row>
    <row r="30" spans="1:18" ht="12" customHeight="1" x14ac:dyDescent="0.2">
      <c r="A30" s="72"/>
      <c r="B30" s="32" t="s">
        <v>53</v>
      </c>
      <c r="C30" s="32"/>
      <c r="D30" s="32"/>
      <c r="E30" s="70">
        <v>24</v>
      </c>
      <c r="F30" s="70"/>
      <c r="G30" s="70">
        <v>25</v>
      </c>
      <c r="H30" s="70"/>
      <c r="I30" s="70">
        <v>28</v>
      </c>
      <c r="J30" s="70"/>
      <c r="K30" s="70">
        <v>21</v>
      </c>
      <c r="L30" s="70"/>
      <c r="M30" s="70">
        <v>16</v>
      </c>
      <c r="N30" s="70"/>
      <c r="O30" s="70">
        <v>15</v>
      </c>
      <c r="P30" s="70"/>
      <c r="Q30" s="13"/>
    </row>
    <row r="31" spans="1:18" ht="12" customHeight="1" x14ac:dyDescent="0.2">
      <c r="A31" s="72"/>
      <c r="B31" s="32" t="s">
        <v>52</v>
      </c>
      <c r="C31" s="32"/>
      <c r="D31" s="32"/>
      <c r="E31" s="70">
        <v>8</v>
      </c>
      <c r="F31" s="70"/>
      <c r="G31" s="70">
        <v>8</v>
      </c>
      <c r="H31" s="70"/>
      <c r="I31" s="70">
        <v>8</v>
      </c>
      <c r="J31" s="70"/>
      <c r="K31" s="70">
        <v>8</v>
      </c>
      <c r="L31" s="70"/>
      <c r="M31" s="70">
        <v>8</v>
      </c>
      <c r="N31" s="70"/>
      <c r="O31" s="70">
        <v>8</v>
      </c>
      <c r="P31" s="70"/>
      <c r="Q31" s="13"/>
    </row>
    <row r="32" spans="1:18" ht="12" customHeight="1" x14ac:dyDescent="0.2">
      <c r="A32" s="73"/>
      <c r="B32" s="32" t="s">
        <v>54</v>
      </c>
      <c r="C32" s="32"/>
      <c r="D32" s="32"/>
      <c r="E32" s="70">
        <f>IF(E29="","",ROUND(E30/E29,2))</f>
        <v>3</v>
      </c>
      <c r="F32" s="70"/>
      <c r="G32" s="70">
        <f>IF(G29="","",ROUND(G30/G29,2))</f>
        <v>3.13</v>
      </c>
      <c r="H32" s="70"/>
      <c r="I32" s="70">
        <f>IF(I29="","",ROUND(I30/I29,2))</f>
        <v>3.5</v>
      </c>
      <c r="J32" s="70"/>
      <c r="K32" s="70">
        <f>IF(K29="","",ROUND(K30/K29,2))</f>
        <v>2.63</v>
      </c>
      <c r="L32" s="70"/>
      <c r="M32" s="70">
        <f>IF(M29="","",ROUND(M30/M29,2))</f>
        <v>2</v>
      </c>
      <c r="N32" s="70"/>
      <c r="O32" s="70">
        <f>IF(O29="","",ROUND(O30/O29,2))</f>
        <v>1.88</v>
      </c>
      <c r="P32" s="70"/>
      <c r="Q32" s="13"/>
    </row>
    <row r="33" spans="1:17" ht="13.5" customHeight="1" x14ac:dyDescent="0.2">
      <c r="A33" s="16"/>
      <c r="B33" s="17"/>
      <c r="C33" s="17"/>
      <c r="D33" s="1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3"/>
    </row>
    <row r="34" spans="1:17" x14ac:dyDescent="0.2">
      <c r="A34" s="71" t="s">
        <v>62</v>
      </c>
      <c r="B34" s="1"/>
      <c r="E34" s="74" t="s">
        <v>41</v>
      </c>
      <c r="F34" s="74"/>
      <c r="G34" s="74" t="s">
        <v>26</v>
      </c>
      <c r="H34" s="74"/>
      <c r="I34" s="74" t="s">
        <v>27</v>
      </c>
      <c r="J34" s="74"/>
      <c r="K34" s="74" t="s">
        <v>23</v>
      </c>
      <c r="L34" s="74"/>
      <c r="M34" s="74" t="s">
        <v>21</v>
      </c>
      <c r="N34" s="74"/>
      <c r="O34" s="74" t="s">
        <v>19</v>
      </c>
      <c r="P34" s="74"/>
      <c r="Q34" s="21"/>
    </row>
    <row r="35" spans="1:17" x14ac:dyDescent="0.2">
      <c r="A35" s="72"/>
      <c r="B35" s="32" t="s">
        <v>51</v>
      </c>
      <c r="C35" s="32"/>
      <c r="D35" s="32"/>
      <c r="E35" s="70">
        <v>24</v>
      </c>
      <c r="F35" s="70"/>
      <c r="G35" s="70">
        <v>24</v>
      </c>
      <c r="H35" s="70"/>
      <c r="I35" s="70">
        <v>24</v>
      </c>
      <c r="J35" s="70"/>
      <c r="K35" s="70">
        <v>24</v>
      </c>
      <c r="L35" s="70"/>
      <c r="M35" s="70">
        <v>24</v>
      </c>
      <c r="N35" s="70"/>
      <c r="O35" s="70">
        <v>24</v>
      </c>
      <c r="P35" s="70"/>
      <c r="Q35" s="13"/>
    </row>
    <row r="36" spans="1:17" x14ac:dyDescent="0.2">
      <c r="A36" s="72"/>
      <c r="B36" s="32" t="s">
        <v>53</v>
      </c>
      <c r="C36" s="32"/>
      <c r="D36" s="32"/>
      <c r="E36" s="70">
        <v>36</v>
      </c>
      <c r="F36" s="70"/>
      <c r="G36" s="70">
        <v>43</v>
      </c>
      <c r="H36" s="70"/>
      <c r="I36" s="70">
        <v>32</v>
      </c>
      <c r="J36" s="70"/>
      <c r="K36" s="70">
        <v>35</v>
      </c>
      <c r="L36" s="70"/>
      <c r="M36" s="70">
        <v>46</v>
      </c>
      <c r="N36" s="70"/>
      <c r="O36" s="70">
        <v>46</v>
      </c>
      <c r="P36" s="70"/>
      <c r="Q36" s="13"/>
    </row>
    <row r="37" spans="1:17" x14ac:dyDescent="0.2">
      <c r="A37" s="72"/>
      <c r="B37" s="32" t="s">
        <v>52</v>
      </c>
      <c r="C37" s="32"/>
      <c r="D37" s="32"/>
      <c r="E37" s="70">
        <v>24</v>
      </c>
      <c r="F37" s="70"/>
      <c r="G37" s="70">
        <v>24</v>
      </c>
      <c r="H37" s="70"/>
      <c r="I37" s="70">
        <v>24</v>
      </c>
      <c r="J37" s="70"/>
      <c r="K37" s="70">
        <v>24</v>
      </c>
      <c r="L37" s="70"/>
      <c r="M37" s="70">
        <v>24</v>
      </c>
      <c r="N37" s="70"/>
      <c r="O37" s="70">
        <v>24</v>
      </c>
      <c r="P37" s="70"/>
      <c r="Q37" s="13"/>
    </row>
    <row r="38" spans="1:17" x14ac:dyDescent="0.2">
      <c r="A38" s="73"/>
      <c r="B38" s="32" t="s">
        <v>54</v>
      </c>
      <c r="C38" s="32"/>
      <c r="D38" s="32"/>
      <c r="E38" s="70">
        <f>IF(E35="","",ROUND(E36/E35,2))</f>
        <v>1.5</v>
      </c>
      <c r="F38" s="70"/>
      <c r="G38" s="70">
        <f>IF(G35="","",ROUND(G36/G35,2))</f>
        <v>1.79</v>
      </c>
      <c r="H38" s="70"/>
      <c r="I38" s="70">
        <f>IF(I35="","",ROUND(I36/I35,2))</f>
        <v>1.33</v>
      </c>
      <c r="J38" s="70"/>
      <c r="K38" s="70">
        <f>IF(K35="","",ROUND(K36/K35,2))</f>
        <v>1.46</v>
      </c>
      <c r="L38" s="70"/>
      <c r="M38" s="70">
        <f>IF(M35="","",ROUND(M36/M35,2))</f>
        <v>1.92</v>
      </c>
      <c r="N38" s="70"/>
      <c r="O38" s="70">
        <f>IF(O35="","",ROUND(O36/O35,2))</f>
        <v>1.92</v>
      </c>
      <c r="P38" s="70"/>
      <c r="Q38" s="13"/>
    </row>
  </sheetData>
  <mergeCells count="133">
    <mergeCell ref="A34:A38"/>
    <mergeCell ref="E36:F36"/>
    <mergeCell ref="G36:H36"/>
    <mergeCell ref="I36:J36"/>
    <mergeCell ref="K36:L36"/>
    <mergeCell ref="M36:N36"/>
    <mergeCell ref="O36:P36"/>
    <mergeCell ref="E35:F35"/>
    <mergeCell ref="G35:H35"/>
    <mergeCell ref="I35:J35"/>
    <mergeCell ref="K35:L35"/>
    <mergeCell ref="M35:N35"/>
    <mergeCell ref="O35:P35"/>
    <mergeCell ref="E34:F34"/>
    <mergeCell ref="G34:H34"/>
    <mergeCell ref="I34:J34"/>
    <mergeCell ref="K34:L34"/>
    <mergeCell ref="M34:N34"/>
    <mergeCell ref="O34:P34"/>
    <mergeCell ref="G38:H38"/>
    <mergeCell ref="I38:J38"/>
    <mergeCell ref="K38:L38"/>
    <mergeCell ref="M38:N38"/>
    <mergeCell ref="O38:P38"/>
    <mergeCell ref="A19:A23"/>
    <mergeCell ref="E19:F19"/>
    <mergeCell ref="G19:H19"/>
    <mergeCell ref="I19:J19"/>
    <mergeCell ref="K19:L19"/>
    <mergeCell ref="M19:N19"/>
    <mergeCell ref="E21:F21"/>
    <mergeCell ref="G21:H21"/>
    <mergeCell ref="I21:J21"/>
    <mergeCell ref="K21:L21"/>
    <mergeCell ref="E23:F23"/>
    <mergeCell ref="G23:H23"/>
    <mergeCell ref="I23:J23"/>
    <mergeCell ref="K23:L23"/>
    <mergeCell ref="M23:N23"/>
    <mergeCell ref="M21:N21"/>
    <mergeCell ref="E22:F22"/>
    <mergeCell ref="G22:H22"/>
    <mergeCell ref="I22:J22"/>
    <mergeCell ref="K22:L22"/>
    <mergeCell ref="M22:N22"/>
    <mergeCell ref="E38:F38"/>
    <mergeCell ref="E32:F32"/>
    <mergeCell ref="G32:H32"/>
    <mergeCell ref="I32:J32"/>
    <mergeCell ref="K32:L32"/>
    <mergeCell ref="M32:N32"/>
    <mergeCell ref="O32:P32"/>
    <mergeCell ref="O19:P19"/>
    <mergeCell ref="E20:F20"/>
    <mergeCell ref="G20:H20"/>
    <mergeCell ref="I20:J20"/>
    <mergeCell ref="K20:L20"/>
    <mergeCell ref="M20:N20"/>
    <mergeCell ref="O20:P20"/>
    <mergeCell ref="O23:P23"/>
    <mergeCell ref="O21:P21"/>
    <mergeCell ref="O22:P22"/>
    <mergeCell ref="I30:J30"/>
    <mergeCell ref="K30:L30"/>
    <mergeCell ref="M30:N30"/>
    <mergeCell ref="E37:F37"/>
    <mergeCell ref="G37:H37"/>
    <mergeCell ref="I37:J37"/>
    <mergeCell ref="K37:L37"/>
    <mergeCell ref="M37:N37"/>
    <mergeCell ref="O37:P37"/>
    <mergeCell ref="A25:A26"/>
    <mergeCell ref="O25:O26"/>
    <mergeCell ref="A28:A32"/>
    <mergeCell ref="E28:F28"/>
    <mergeCell ref="G28:H28"/>
    <mergeCell ref="I28:J28"/>
    <mergeCell ref="K28:L28"/>
    <mergeCell ref="M28:N28"/>
    <mergeCell ref="O28:P28"/>
    <mergeCell ref="E29:F29"/>
    <mergeCell ref="O30:P30"/>
    <mergeCell ref="E31:F31"/>
    <mergeCell ref="G31:H31"/>
    <mergeCell ref="I31:J31"/>
    <mergeCell ref="K31:L31"/>
    <mergeCell ref="M31:N31"/>
    <mergeCell ref="O31:P31"/>
    <mergeCell ref="G29:H29"/>
    <mergeCell ref="I29:J29"/>
    <mergeCell ref="K29:L29"/>
    <mergeCell ref="M29:N29"/>
    <mergeCell ref="O29:P29"/>
    <mergeCell ref="E30:F30"/>
    <mergeCell ref="G30:H30"/>
    <mergeCell ref="E16:F16"/>
    <mergeCell ref="G16:H16"/>
    <mergeCell ref="I16:J16"/>
    <mergeCell ref="K16:L16"/>
    <mergeCell ref="M16:N16"/>
    <mergeCell ref="O16:P16"/>
    <mergeCell ref="M14:N14"/>
    <mergeCell ref="O14:P14"/>
    <mergeCell ref="E15:F15"/>
    <mergeCell ref="G15:H15"/>
    <mergeCell ref="I15:J15"/>
    <mergeCell ref="K15:L15"/>
    <mergeCell ref="M15:N15"/>
    <mergeCell ref="O15:P15"/>
    <mergeCell ref="A1:B2"/>
    <mergeCell ref="C2:O2"/>
    <mergeCell ref="A3:B3"/>
    <mergeCell ref="O3:O6"/>
    <mergeCell ref="A4:A6"/>
    <mergeCell ref="A8:A9"/>
    <mergeCell ref="O8:O9"/>
    <mergeCell ref="O12:P12"/>
    <mergeCell ref="E13:F13"/>
    <mergeCell ref="G13:H13"/>
    <mergeCell ref="I13:J13"/>
    <mergeCell ref="K13:L13"/>
    <mergeCell ref="M13:N13"/>
    <mergeCell ref="O13:P13"/>
    <mergeCell ref="A12:A16"/>
    <mergeCell ref="E12:F12"/>
    <mergeCell ref="G12:H12"/>
    <mergeCell ref="I12:J12"/>
    <mergeCell ref="K12:L12"/>
    <mergeCell ref="M12:N12"/>
    <mergeCell ref="E14:F14"/>
    <mergeCell ref="G14:H14"/>
    <mergeCell ref="I14:J14"/>
    <mergeCell ref="K14:L14"/>
  </mergeCells>
  <pageMargins left="3.937007874015748E-2" right="0.15748031496062992" top="0.19685039370078741" bottom="0.35433070866141736" header="0.11811023622047245" footer="0.11811023622047245"/>
  <pageSetup paperSize="9" scale="92" orientation="portrait" horizontalDpi="300" verticalDpi="300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Z25"/>
  <sheetViews>
    <sheetView workbookViewId="0">
      <selection activeCell="Q1" sqref="Q1:Y2"/>
    </sheetView>
  </sheetViews>
  <sheetFormatPr baseColWidth="10" defaultRowHeight="12" x14ac:dyDescent="0.2"/>
  <cols>
    <col min="1" max="1" width="22.85546875" style="1" customWidth="1"/>
    <col min="2" max="2" width="12" style="2" bestFit="1" customWidth="1"/>
    <col min="3" max="4" width="5.28515625" style="1" customWidth="1"/>
    <col min="5" max="5" width="5.28515625" style="1" bestFit="1" customWidth="1"/>
    <col min="6" max="7" width="4.42578125" style="1" bestFit="1" customWidth="1"/>
    <col min="8" max="12" width="5.28515625" style="1" customWidth="1"/>
    <col min="13" max="13" width="6.7109375" style="1" bestFit="1" customWidth="1"/>
    <col min="14" max="14" width="5.28515625" style="1" bestFit="1" customWidth="1"/>
    <col min="15" max="15" width="9.28515625" style="1" customWidth="1"/>
    <col min="16" max="16" width="1.42578125" style="1" customWidth="1"/>
    <col min="17" max="17" width="3.5703125" style="14" bestFit="1" customWidth="1"/>
    <col min="18" max="18" width="6.7109375" style="14" customWidth="1"/>
    <col min="19" max="19" width="3.5703125" style="14" bestFit="1" customWidth="1"/>
    <col min="20" max="20" width="4.42578125" style="14" bestFit="1" customWidth="1"/>
    <col min="21" max="21" width="1.42578125" style="14" customWidth="1"/>
    <col min="22" max="24" width="3.5703125" style="14" bestFit="1" customWidth="1"/>
    <col min="25" max="25" width="4.42578125" style="14" bestFit="1" customWidth="1"/>
    <col min="26" max="26" width="1.42578125" style="1" customWidth="1"/>
    <col min="27" max="16384" width="11.42578125" style="1"/>
  </cols>
  <sheetData>
    <row r="1" spans="1:26" ht="12.75" customHeight="1" x14ac:dyDescent="0.2">
      <c r="A1" s="113" t="s">
        <v>12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Q1" s="55"/>
      <c r="R1" s="55"/>
      <c r="S1" s="55"/>
      <c r="T1" s="55"/>
      <c r="U1" s="55"/>
      <c r="V1" s="55"/>
      <c r="W1" s="55"/>
      <c r="X1" s="55"/>
      <c r="Y1" s="55"/>
    </row>
    <row r="2" spans="1:26" ht="18" customHeight="1" x14ac:dyDescent="0.2">
      <c r="A2" s="60"/>
      <c r="B2" s="60"/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Q2" s="55"/>
      <c r="R2" s="55"/>
      <c r="S2" s="55"/>
      <c r="T2" s="55"/>
      <c r="U2" s="55"/>
      <c r="V2" s="55"/>
      <c r="W2" s="55"/>
      <c r="X2" s="55"/>
      <c r="Y2" s="55"/>
    </row>
    <row r="3" spans="1:26" ht="93" x14ac:dyDescent="0.2">
      <c r="A3" s="62"/>
      <c r="B3" s="63"/>
      <c r="C3" s="23" t="s">
        <v>8</v>
      </c>
      <c r="D3" s="23" t="s">
        <v>6</v>
      </c>
      <c r="E3" s="23" t="s">
        <v>0</v>
      </c>
      <c r="F3" s="23" t="s">
        <v>7</v>
      </c>
      <c r="G3" s="23" t="s">
        <v>3</v>
      </c>
      <c r="H3" s="23" t="s">
        <v>2</v>
      </c>
      <c r="I3" s="23" t="s">
        <v>11</v>
      </c>
      <c r="J3" s="23" t="s">
        <v>4</v>
      </c>
      <c r="K3" s="23" t="s">
        <v>10</v>
      </c>
      <c r="L3" s="23" t="s">
        <v>9</v>
      </c>
      <c r="M3" s="23" t="s">
        <v>5</v>
      </c>
      <c r="N3" s="27"/>
      <c r="O3" s="64" t="s">
        <v>22</v>
      </c>
      <c r="Q3" s="53"/>
      <c r="R3" s="53"/>
      <c r="S3" s="53"/>
      <c r="T3" s="53"/>
      <c r="V3" s="87"/>
      <c r="W3" s="87"/>
      <c r="X3" s="87"/>
      <c r="Y3" s="87"/>
    </row>
    <row r="4" spans="1:26" x14ac:dyDescent="0.2">
      <c r="A4" s="66" t="s">
        <v>24</v>
      </c>
      <c r="B4" s="3" t="s">
        <v>14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7"/>
      <c r="O4" s="65"/>
      <c r="Q4" s="54"/>
      <c r="R4" s="54"/>
      <c r="S4" s="54"/>
      <c r="T4" s="54"/>
      <c r="V4" s="88"/>
      <c r="W4" s="88"/>
      <c r="X4" s="88"/>
      <c r="Y4" s="88"/>
    </row>
    <row r="5" spans="1:26" x14ac:dyDescent="0.2">
      <c r="A5" s="68"/>
      <c r="B5" s="3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7"/>
      <c r="O5" s="65"/>
      <c r="Q5" s="54"/>
      <c r="R5" s="54"/>
      <c r="S5" s="54"/>
      <c r="T5" s="54"/>
      <c r="V5" s="88"/>
      <c r="W5" s="88"/>
      <c r="X5" s="88"/>
      <c r="Y5" s="88"/>
    </row>
    <row r="6" spans="1:26" x14ac:dyDescent="0.2">
      <c r="A6" s="69"/>
      <c r="B6" s="5" t="s">
        <v>16</v>
      </c>
      <c r="C6" s="6" t="e">
        <f t="shared" ref="C6:M6" si="0">AVERAGE(C4:C5)</f>
        <v>#DIV/0!</v>
      </c>
      <c r="D6" s="6" t="e">
        <f t="shared" si="0"/>
        <v>#DIV/0!</v>
      </c>
      <c r="E6" s="6" t="e">
        <f t="shared" si="0"/>
        <v>#DIV/0!</v>
      </c>
      <c r="F6" s="6" t="e">
        <f t="shared" si="0"/>
        <v>#DIV/0!</v>
      </c>
      <c r="G6" s="6" t="e">
        <f t="shared" si="0"/>
        <v>#DIV/0!</v>
      </c>
      <c r="H6" s="6" t="e">
        <f t="shared" si="0"/>
        <v>#DIV/0!</v>
      </c>
      <c r="I6" s="6" t="e">
        <f t="shared" si="0"/>
        <v>#DIV/0!</v>
      </c>
      <c r="J6" s="6" t="e">
        <f t="shared" si="0"/>
        <v>#DIV/0!</v>
      </c>
      <c r="K6" s="6" t="e">
        <f t="shared" si="0"/>
        <v>#DIV/0!</v>
      </c>
      <c r="L6" s="6" t="e">
        <f t="shared" si="0"/>
        <v>#DIV/0!</v>
      </c>
      <c r="M6" s="6" t="e">
        <f t="shared" si="0"/>
        <v>#DIV/0!</v>
      </c>
      <c r="N6" s="7" t="e">
        <f>ROUND(AVERAGE(C6:M6),2)</f>
        <v>#DIV/0!</v>
      </c>
      <c r="O6" s="65"/>
      <c r="Q6" s="54"/>
      <c r="R6" s="54"/>
      <c r="S6" s="54"/>
      <c r="T6" s="54"/>
      <c r="V6" s="88"/>
      <c r="W6" s="88"/>
      <c r="X6" s="88"/>
      <c r="Y6" s="88"/>
    </row>
    <row r="7" spans="1:26" ht="7.5" customHeight="1" x14ac:dyDescent="0.2">
      <c r="Q7" s="104"/>
      <c r="R7" s="104"/>
      <c r="S7" s="104"/>
      <c r="T7" s="104"/>
      <c r="U7" s="104"/>
      <c r="V7" s="104"/>
      <c r="W7" s="104"/>
      <c r="X7" s="104"/>
      <c r="Y7" s="104"/>
    </row>
    <row r="8" spans="1:26" ht="13.5" customHeight="1" x14ac:dyDescent="0.2">
      <c r="A8" s="91" t="s">
        <v>37</v>
      </c>
      <c r="B8" s="8" t="s">
        <v>17</v>
      </c>
      <c r="C8" s="25">
        <v>3</v>
      </c>
      <c r="D8" s="25">
        <v>1</v>
      </c>
      <c r="E8" s="25"/>
      <c r="F8" s="25"/>
      <c r="G8" s="25">
        <v>1</v>
      </c>
      <c r="H8" s="25">
        <v>4</v>
      </c>
      <c r="I8" s="25">
        <v>2</v>
      </c>
      <c r="J8" s="25">
        <v>2</v>
      </c>
      <c r="K8" s="25"/>
      <c r="L8" s="25"/>
      <c r="M8" s="25">
        <v>2</v>
      </c>
      <c r="N8" s="19">
        <f>SUM(C8:M8)</f>
        <v>15</v>
      </c>
      <c r="O8" s="57" t="e">
        <f>ROUND(SUM(C9:M9)/15,2)</f>
        <v>#DIV/0!</v>
      </c>
      <c r="P8" s="10"/>
      <c r="Q8" s="105"/>
      <c r="R8" s="105"/>
      <c r="S8" s="105"/>
      <c r="T8" s="105"/>
      <c r="U8" s="106"/>
      <c r="V8" s="107"/>
      <c r="W8" s="107"/>
      <c r="X8" s="107"/>
      <c r="Y8" s="107"/>
    </row>
    <row r="9" spans="1:26" ht="13.5" customHeight="1" x14ac:dyDescent="0.2">
      <c r="A9" s="92"/>
      <c r="B9" s="11" t="s">
        <v>18</v>
      </c>
      <c r="C9" s="12" t="e">
        <f t="shared" ref="C9:M9" si="1">IF(C8&lt;&gt;"",ROUND((C$6*C8),2),"")</f>
        <v>#DIV/0!</v>
      </c>
      <c r="D9" s="12" t="e">
        <f t="shared" si="1"/>
        <v>#DIV/0!</v>
      </c>
      <c r="E9" s="12" t="str">
        <f t="shared" si="1"/>
        <v/>
      </c>
      <c r="F9" s="12" t="str">
        <f t="shared" si="1"/>
        <v/>
      </c>
      <c r="G9" s="12" t="e">
        <f t="shared" si="1"/>
        <v>#DIV/0!</v>
      </c>
      <c r="H9" s="12" t="e">
        <f t="shared" si="1"/>
        <v>#DIV/0!</v>
      </c>
      <c r="I9" s="12" t="e">
        <f t="shared" si="1"/>
        <v>#DIV/0!</v>
      </c>
      <c r="J9" s="12" t="e">
        <f t="shared" si="1"/>
        <v>#DIV/0!</v>
      </c>
      <c r="K9" s="12" t="str">
        <f t="shared" si="1"/>
        <v/>
      </c>
      <c r="L9" s="12" t="str">
        <f t="shared" si="1"/>
        <v/>
      </c>
      <c r="M9" s="12" t="e">
        <f t="shared" si="1"/>
        <v>#DIV/0!</v>
      </c>
      <c r="N9" s="20"/>
      <c r="O9" s="94"/>
      <c r="P9" s="10"/>
      <c r="Q9" s="105"/>
      <c r="R9" s="105"/>
      <c r="S9" s="105"/>
      <c r="T9" s="105"/>
      <c r="U9" s="108"/>
      <c r="V9" s="107"/>
      <c r="W9" s="107"/>
      <c r="X9" s="107"/>
      <c r="Y9" s="107"/>
    </row>
    <row r="10" spans="1:26" ht="13.5" customHeight="1" x14ac:dyDescent="0.2">
      <c r="A10" s="92"/>
      <c r="B10" s="95" t="s">
        <v>13</v>
      </c>
      <c r="C10" s="89" t="e">
        <f t="shared" ref="C10:M10" si="2">IF(C8&lt;&gt;"",ROUND((C$6-10)*C8,2),"")</f>
        <v>#DIV/0!</v>
      </c>
      <c r="D10" s="89" t="e">
        <f t="shared" si="2"/>
        <v>#DIV/0!</v>
      </c>
      <c r="E10" s="89" t="str">
        <f t="shared" si="2"/>
        <v/>
      </c>
      <c r="F10" s="89" t="str">
        <f t="shared" si="2"/>
        <v/>
      </c>
      <c r="G10" s="89" t="e">
        <f t="shared" si="2"/>
        <v>#DIV/0!</v>
      </c>
      <c r="H10" s="89" t="e">
        <f t="shared" si="2"/>
        <v>#DIV/0!</v>
      </c>
      <c r="I10" s="89" t="e">
        <f t="shared" si="2"/>
        <v>#DIV/0!</v>
      </c>
      <c r="J10" s="89" t="e">
        <f t="shared" si="2"/>
        <v>#DIV/0!</v>
      </c>
      <c r="K10" s="89" t="str">
        <f t="shared" si="2"/>
        <v/>
      </c>
      <c r="L10" s="89" t="str">
        <f t="shared" si="2"/>
        <v/>
      </c>
      <c r="M10" s="89" t="e">
        <f t="shared" si="2"/>
        <v>#DIV/0!</v>
      </c>
      <c r="N10" s="97" t="e">
        <f>SUM(C10:M11)</f>
        <v>#DIV/0!</v>
      </c>
      <c r="O10" s="94"/>
      <c r="P10" s="10"/>
      <c r="Q10" s="109"/>
      <c r="R10" s="109"/>
      <c r="S10" s="109"/>
      <c r="T10" s="109"/>
      <c r="U10" s="106"/>
      <c r="V10" s="110"/>
      <c r="W10" s="110"/>
      <c r="X10" s="110"/>
      <c r="Y10" s="110"/>
    </row>
    <row r="11" spans="1:26" ht="13.5" customHeight="1" x14ac:dyDescent="0.2">
      <c r="A11" s="93"/>
      <c r="B11" s="96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8"/>
      <c r="O11" s="58"/>
      <c r="P11" s="10"/>
      <c r="Q11" s="104"/>
      <c r="R11" s="104"/>
      <c r="S11" s="104"/>
      <c r="T11" s="104"/>
      <c r="U11" s="106"/>
      <c r="V11" s="104"/>
      <c r="W11" s="104"/>
      <c r="X11" s="104"/>
      <c r="Y11" s="104"/>
    </row>
    <row r="13" spans="1:26" ht="26.25" customHeight="1" x14ac:dyDescent="0.2">
      <c r="M13" s="101" t="s">
        <v>85</v>
      </c>
      <c r="N13" s="101"/>
      <c r="O13" s="101"/>
    </row>
    <row r="14" spans="1:26" x14ac:dyDescent="0.2">
      <c r="A14" s="71" t="s">
        <v>38</v>
      </c>
      <c r="B14" s="1"/>
      <c r="C14" s="74" t="s">
        <v>68</v>
      </c>
      <c r="D14" s="74"/>
      <c r="E14" s="74" t="s">
        <v>41</v>
      </c>
      <c r="F14" s="74"/>
      <c r="G14" s="74" t="s">
        <v>26</v>
      </c>
      <c r="H14" s="74"/>
      <c r="I14" s="74" t="s">
        <v>27</v>
      </c>
      <c r="J14" s="74"/>
      <c r="K14" s="50"/>
      <c r="L14" s="50"/>
      <c r="M14" s="74" t="s">
        <v>23</v>
      </c>
      <c r="N14" s="74"/>
      <c r="O14" s="74" t="s">
        <v>21</v>
      </c>
      <c r="P14" s="74"/>
      <c r="Q14" s="74" t="s">
        <v>19</v>
      </c>
      <c r="R14" s="74"/>
      <c r="Z14" s="14"/>
    </row>
    <row r="15" spans="1:26" x14ac:dyDescent="0.2">
      <c r="A15" s="72"/>
      <c r="B15" s="32" t="s">
        <v>51</v>
      </c>
      <c r="C15" s="70"/>
      <c r="D15" s="70"/>
      <c r="E15" s="70"/>
      <c r="F15" s="70"/>
      <c r="G15" s="70">
        <v>35</v>
      </c>
      <c r="H15" s="70"/>
      <c r="I15" s="70">
        <v>35</v>
      </c>
      <c r="J15" s="70"/>
      <c r="K15" s="51"/>
      <c r="L15" s="51"/>
      <c r="M15" s="70">
        <v>35</v>
      </c>
      <c r="N15" s="70"/>
      <c r="O15" s="70">
        <v>35</v>
      </c>
      <c r="P15" s="70"/>
      <c r="Q15" s="70">
        <v>35</v>
      </c>
      <c r="R15" s="70"/>
      <c r="Z15" s="14"/>
    </row>
    <row r="16" spans="1:26" x14ac:dyDescent="0.2">
      <c r="A16" s="72"/>
      <c r="B16" s="32" t="s">
        <v>53</v>
      </c>
      <c r="C16" s="70"/>
      <c r="D16" s="70"/>
      <c r="E16" s="70"/>
      <c r="F16" s="70"/>
      <c r="G16" s="70">
        <v>37</v>
      </c>
      <c r="H16" s="70"/>
      <c r="I16" s="70">
        <v>35</v>
      </c>
      <c r="J16" s="70"/>
      <c r="K16" s="51"/>
      <c r="L16" s="51"/>
      <c r="M16" s="70">
        <v>19</v>
      </c>
      <c r="N16" s="70"/>
      <c r="O16" s="70">
        <v>30</v>
      </c>
      <c r="P16" s="70"/>
      <c r="Q16" s="70">
        <v>26</v>
      </c>
      <c r="R16" s="70"/>
      <c r="Z16" s="14"/>
    </row>
    <row r="17" spans="1:26" x14ac:dyDescent="0.2">
      <c r="A17" s="72"/>
      <c r="B17" s="32" t="s">
        <v>52</v>
      </c>
      <c r="C17" s="70"/>
      <c r="D17" s="70"/>
      <c r="E17" s="70"/>
      <c r="F17" s="70"/>
      <c r="G17" s="70">
        <v>35</v>
      </c>
      <c r="H17" s="70"/>
      <c r="I17" s="70">
        <v>35</v>
      </c>
      <c r="J17" s="70"/>
      <c r="K17" s="51"/>
      <c r="L17" s="51"/>
      <c r="M17" s="70">
        <v>32</v>
      </c>
      <c r="N17" s="70"/>
      <c r="O17" s="70">
        <v>35</v>
      </c>
      <c r="P17" s="70"/>
      <c r="Q17" s="70">
        <v>35</v>
      </c>
      <c r="R17" s="70"/>
      <c r="Z17" s="14"/>
    </row>
    <row r="18" spans="1:26" x14ac:dyDescent="0.2">
      <c r="A18" s="73"/>
      <c r="B18" s="32" t="s">
        <v>54</v>
      </c>
      <c r="C18" s="70" t="str">
        <f>IF(C15="","",ROUND(C16/C15,2))</f>
        <v/>
      </c>
      <c r="D18" s="70"/>
      <c r="E18" s="70" t="str">
        <f>IF(E15="","",ROUND(E16/E15,2))</f>
        <v/>
      </c>
      <c r="F18" s="70"/>
      <c r="G18" s="70">
        <f>IF(G15="","",ROUND(G16/G15,2))</f>
        <v>1.06</v>
      </c>
      <c r="H18" s="70"/>
      <c r="I18" s="70">
        <f>IF(I15="","",ROUND(I16/I15,2))</f>
        <v>1</v>
      </c>
      <c r="J18" s="70"/>
      <c r="K18" s="51"/>
      <c r="L18" s="51"/>
      <c r="M18" s="70">
        <f>IF(M15="","",ROUND(M16/M15,2))</f>
        <v>0.54</v>
      </c>
      <c r="N18" s="70"/>
      <c r="O18" s="70">
        <f>IF(O15="","",ROUND(O16/O15,2))</f>
        <v>0.86</v>
      </c>
      <c r="P18" s="70"/>
      <c r="Q18" s="70">
        <f>IF(Q15="","",ROUND(Q16/Q15,2))</f>
        <v>0.74</v>
      </c>
      <c r="R18" s="70"/>
      <c r="Z18" s="14"/>
    </row>
    <row r="19" spans="1:26" ht="12.75" x14ac:dyDescent="0.2">
      <c r="A19" s="102"/>
      <c r="B19" s="10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Z19" s="14"/>
    </row>
    <row r="20" spans="1:26" ht="28.5" customHeight="1" x14ac:dyDescent="0.2">
      <c r="A20" s="102"/>
      <c r="B20" s="103"/>
      <c r="C20" s="103"/>
      <c r="D20" s="103"/>
      <c r="E20" s="14"/>
      <c r="F20" s="14"/>
      <c r="G20" s="14"/>
      <c r="H20" s="14"/>
      <c r="I20" s="14"/>
      <c r="J20" s="14"/>
      <c r="K20" s="14"/>
      <c r="L20" s="14"/>
      <c r="M20" s="101" t="s">
        <v>86</v>
      </c>
      <c r="N20" s="101"/>
      <c r="O20" s="101"/>
      <c r="P20" s="14"/>
      <c r="Z20" s="14"/>
    </row>
    <row r="21" spans="1:26" x14ac:dyDescent="0.2">
      <c r="A21" s="71" t="s">
        <v>39</v>
      </c>
      <c r="B21" s="1"/>
      <c r="C21" s="74" t="s">
        <v>68</v>
      </c>
      <c r="D21" s="74"/>
      <c r="E21" s="74" t="s">
        <v>41</v>
      </c>
      <c r="F21" s="74"/>
      <c r="G21" s="74" t="s">
        <v>26</v>
      </c>
      <c r="H21" s="74"/>
      <c r="I21" s="74" t="s">
        <v>27</v>
      </c>
      <c r="J21" s="74"/>
      <c r="K21" s="50"/>
      <c r="L21" s="50"/>
      <c r="M21" s="74" t="s">
        <v>23</v>
      </c>
      <c r="N21" s="74"/>
      <c r="O21" s="74" t="s">
        <v>21</v>
      </c>
      <c r="P21" s="74"/>
      <c r="Q21" s="74" t="s">
        <v>19</v>
      </c>
      <c r="R21" s="74"/>
    </row>
    <row r="22" spans="1:26" x14ac:dyDescent="0.2">
      <c r="A22" s="72"/>
      <c r="B22" s="32" t="s">
        <v>51</v>
      </c>
      <c r="C22" s="70"/>
      <c r="D22" s="70"/>
      <c r="E22" s="70"/>
      <c r="F22" s="70"/>
      <c r="G22" s="70">
        <v>32</v>
      </c>
      <c r="H22" s="70"/>
      <c r="I22" s="70">
        <v>32</v>
      </c>
      <c r="J22" s="70"/>
      <c r="K22" s="51"/>
      <c r="L22" s="51"/>
      <c r="M22" s="70">
        <v>32</v>
      </c>
      <c r="N22" s="70"/>
      <c r="O22" s="70">
        <v>32</v>
      </c>
      <c r="P22" s="70"/>
      <c r="Q22" s="70">
        <v>32</v>
      </c>
      <c r="R22" s="70"/>
    </row>
    <row r="23" spans="1:26" x14ac:dyDescent="0.2">
      <c r="A23" s="72"/>
      <c r="B23" s="32" t="s">
        <v>53</v>
      </c>
      <c r="C23" s="70"/>
      <c r="D23" s="70"/>
      <c r="E23" s="70"/>
      <c r="F23" s="70"/>
      <c r="G23" s="70">
        <v>22</v>
      </c>
      <c r="H23" s="70"/>
      <c r="I23" s="70">
        <v>18</v>
      </c>
      <c r="J23" s="70"/>
      <c r="K23" s="51"/>
      <c r="L23" s="51"/>
      <c r="M23" s="70">
        <v>19</v>
      </c>
      <c r="N23" s="70"/>
      <c r="O23" s="70">
        <v>22</v>
      </c>
      <c r="P23" s="70"/>
      <c r="Q23" s="70">
        <v>15</v>
      </c>
      <c r="R23" s="70"/>
    </row>
    <row r="24" spans="1:26" x14ac:dyDescent="0.2">
      <c r="A24" s="72"/>
      <c r="B24" s="32" t="s">
        <v>52</v>
      </c>
      <c r="C24" s="70"/>
      <c r="D24" s="70"/>
      <c r="E24" s="70"/>
      <c r="F24" s="70"/>
      <c r="G24" s="70">
        <v>29</v>
      </c>
      <c r="H24" s="70"/>
      <c r="I24" s="70">
        <v>20</v>
      </c>
      <c r="J24" s="70"/>
      <c r="K24" s="51"/>
      <c r="L24" s="51"/>
      <c r="M24" s="70">
        <v>21</v>
      </c>
      <c r="N24" s="70"/>
      <c r="O24" s="70">
        <v>31</v>
      </c>
      <c r="P24" s="70"/>
      <c r="Q24" s="70">
        <v>22</v>
      </c>
      <c r="R24" s="70"/>
    </row>
    <row r="25" spans="1:26" x14ac:dyDescent="0.2">
      <c r="A25" s="73"/>
      <c r="B25" s="32" t="s">
        <v>54</v>
      </c>
      <c r="C25" s="70" t="str">
        <f t="shared" ref="C25:F25" si="3">IF(C22="","",ROUND(C23/C22,2))</f>
        <v/>
      </c>
      <c r="D25" s="70"/>
      <c r="E25" s="70" t="str">
        <f t="shared" ref="E25:F25" si="4">IF(E22="","",ROUND(E23/E22,2))</f>
        <v/>
      </c>
      <c r="F25" s="70"/>
      <c r="G25" s="70">
        <f>IF(G22="","",ROUND(G23/G22,2))</f>
        <v>0.69</v>
      </c>
      <c r="H25" s="70"/>
      <c r="I25" s="70">
        <f>IF(I22="","",ROUND(I23/I22,2))</f>
        <v>0.56000000000000005</v>
      </c>
      <c r="J25" s="70"/>
      <c r="K25" s="51"/>
      <c r="L25" s="51"/>
      <c r="M25" s="70">
        <f>IF(M22="","",ROUND(M23/M22,2))</f>
        <v>0.59</v>
      </c>
      <c r="N25" s="70"/>
      <c r="O25" s="70">
        <f>IF(O22="","",ROUND(O23/O22,2))</f>
        <v>0.69</v>
      </c>
      <c r="P25" s="70"/>
      <c r="Q25" s="70">
        <f>IF(Q22="","",ROUND(Q23/Q22,2))</f>
        <v>0.47</v>
      </c>
      <c r="R25" s="70"/>
    </row>
  </sheetData>
  <mergeCells count="100">
    <mergeCell ref="Q25:R25"/>
    <mergeCell ref="M20:O20"/>
    <mergeCell ref="C14:D14"/>
    <mergeCell ref="C15:D15"/>
    <mergeCell ref="C16:D16"/>
    <mergeCell ref="C17:D17"/>
    <mergeCell ref="C18:D18"/>
    <mergeCell ref="C21:D21"/>
    <mergeCell ref="C22:D22"/>
    <mergeCell ref="C23:D23"/>
    <mergeCell ref="C24:D24"/>
    <mergeCell ref="C25:D25"/>
    <mergeCell ref="E25:F25"/>
    <mergeCell ref="G25:H25"/>
    <mergeCell ref="I25:J25"/>
    <mergeCell ref="M25:N25"/>
    <mergeCell ref="O25:P25"/>
    <mergeCell ref="Q23:R23"/>
    <mergeCell ref="E24:F24"/>
    <mergeCell ref="G24:H24"/>
    <mergeCell ref="I24:J24"/>
    <mergeCell ref="M24:N24"/>
    <mergeCell ref="O24:P24"/>
    <mergeCell ref="Q24:R24"/>
    <mergeCell ref="E23:F23"/>
    <mergeCell ref="G23:H23"/>
    <mergeCell ref="I23:J23"/>
    <mergeCell ref="M23:N23"/>
    <mergeCell ref="O23:P23"/>
    <mergeCell ref="O18:P18"/>
    <mergeCell ref="Q18:R18"/>
    <mergeCell ref="M13:O13"/>
    <mergeCell ref="A21:A25"/>
    <mergeCell ref="E21:F21"/>
    <mergeCell ref="G21:H21"/>
    <mergeCell ref="I21:J21"/>
    <mergeCell ref="M21:N21"/>
    <mergeCell ref="O21:P21"/>
    <mergeCell ref="Q21:R21"/>
    <mergeCell ref="E22:F22"/>
    <mergeCell ref="G22:H22"/>
    <mergeCell ref="I22:J22"/>
    <mergeCell ref="M22:N22"/>
    <mergeCell ref="O22:P22"/>
    <mergeCell ref="Q22:R22"/>
    <mergeCell ref="O16:P16"/>
    <mergeCell ref="Q16:R16"/>
    <mergeCell ref="E17:F17"/>
    <mergeCell ref="G17:H17"/>
    <mergeCell ref="I17:J17"/>
    <mergeCell ref="M17:N17"/>
    <mergeCell ref="O17:P17"/>
    <mergeCell ref="Q17:R17"/>
    <mergeCell ref="O14:P14"/>
    <mergeCell ref="Q14:R14"/>
    <mergeCell ref="E15:F15"/>
    <mergeCell ref="G15:H15"/>
    <mergeCell ref="I15:J15"/>
    <mergeCell ref="M15:N15"/>
    <mergeCell ref="O15:P15"/>
    <mergeCell ref="Q15:R15"/>
    <mergeCell ref="A14:A18"/>
    <mergeCell ref="E14:F14"/>
    <mergeCell ref="G14:H14"/>
    <mergeCell ref="I14:J14"/>
    <mergeCell ref="M14:N14"/>
    <mergeCell ref="E16:F16"/>
    <mergeCell ref="G16:H16"/>
    <mergeCell ref="I16:J16"/>
    <mergeCell ref="M16:N16"/>
    <mergeCell ref="E18:F18"/>
    <mergeCell ref="G18:H18"/>
    <mergeCell ref="I18:J18"/>
    <mergeCell ref="M18:N18"/>
    <mergeCell ref="V10:Y10"/>
    <mergeCell ref="J10:J11"/>
    <mergeCell ref="K10:K11"/>
    <mergeCell ref="L10:L11"/>
    <mergeCell ref="M10:M11"/>
    <mergeCell ref="N10:N11"/>
    <mergeCell ref="I10:I11"/>
    <mergeCell ref="W3:W6"/>
    <mergeCell ref="X3:X6"/>
    <mergeCell ref="Y3:Y6"/>
    <mergeCell ref="A4:A6"/>
    <mergeCell ref="A8:A11"/>
    <mergeCell ref="O8:O11"/>
    <mergeCell ref="V8:Y9"/>
    <mergeCell ref="B10:B11"/>
    <mergeCell ref="C10:C11"/>
    <mergeCell ref="D10:D11"/>
    <mergeCell ref="E10:E11"/>
    <mergeCell ref="F10:F11"/>
    <mergeCell ref="G10:G11"/>
    <mergeCell ref="H10:H11"/>
    <mergeCell ref="A1:B2"/>
    <mergeCell ref="C2:O2"/>
    <mergeCell ref="A3:B3"/>
    <mergeCell ref="O3:O6"/>
    <mergeCell ref="V3:V6"/>
  </mergeCells>
  <pageMargins left="3.937007874015748E-2" right="0.15748031496062992" top="0.19685039370078741" bottom="0.35433070866141736" header="0.11811023622047245" footer="0.11811023622047245"/>
  <pageSetup paperSize="9" scale="90" orientation="landscape" horizontalDpi="300" verticalDpi="300" r:id="rId1"/>
  <headerFooter alignWithMargins="0"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Y17"/>
  <sheetViews>
    <sheetView workbookViewId="0">
      <selection sqref="A1:B2"/>
    </sheetView>
  </sheetViews>
  <sheetFormatPr baseColWidth="10" defaultRowHeight="12" x14ac:dyDescent="0.2"/>
  <cols>
    <col min="1" max="1" width="20.7109375" style="1" customWidth="1"/>
    <col min="2" max="2" width="12" style="2" customWidth="1"/>
    <col min="3" max="4" width="5.28515625" style="1" customWidth="1"/>
    <col min="5" max="5" width="5.28515625" style="1" bestFit="1" customWidth="1"/>
    <col min="6" max="7" width="4.42578125" style="1" bestFit="1" customWidth="1"/>
    <col min="8" max="13" width="5.28515625" style="1" customWidth="1"/>
    <col min="14" max="14" width="5.28515625" style="1" bestFit="1" customWidth="1"/>
    <col min="15" max="15" width="6" style="1" bestFit="1" customWidth="1"/>
    <col min="16" max="16" width="1.42578125" style="1" customWidth="1"/>
    <col min="17" max="17" width="3.5703125" style="14" bestFit="1" customWidth="1"/>
    <col min="18" max="18" width="4" style="14" bestFit="1" customWidth="1"/>
    <col min="19" max="19" width="3.5703125" style="14" bestFit="1" customWidth="1"/>
    <col min="20" max="20" width="4.42578125" style="14" bestFit="1" customWidth="1"/>
    <col min="21" max="16384" width="11.42578125" style="1"/>
  </cols>
  <sheetData>
    <row r="1" spans="1:25" ht="12.75" customHeight="1" x14ac:dyDescent="0.2">
      <c r="A1" s="113" t="s">
        <v>12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Q1" s="112"/>
      <c r="R1" s="112"/>
      <c r="S1" s="112"/>
      <c r="T1" s="112"/>
    </row>
    <row r="2" spans="1:25" ht="18" customHeight="1" x14ac:dyDescent="0.2">
      <c r="A2" s="60"/>
      <c r="B2" s="60"/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Q2" s="112"/>
      <c r="R2" s="112"/>
      <c r="S2" s="112"/>
      <c r="T2" s="112"/>
    </row>
    <row r="3" spans="1:25" ht="93" x14ac:dyDescent="0.2">
      <c r="A3" s="99"/>
      <c r="B3" s="100"/>
      <c r="C3" s="23" t="s">
        <v>8</v>
      </c>
      <c r="D3" s="23" t="s">
        <v>6</v>
      </c>
      <c r="E3" s="23" t="s">
        <v>0</v>
      </c>
      <c r="F3" s="23" t="s">
        <v>7</v>
      </c>
      <c r="G3" s="23" t="s">
        <v>3</v>
      </c>
      <c r="H3" s="23" t="s">
        <v>2</v>
      </c>
      <c r="I3" s="23" t="s">
        <v>11</v>
      </c>
      <c r="J3" s="23" t="s">
        <v>4</v>
      </c>
      <c r="K3" s="23" t="s">
        <v>10</v>
      </c>
      <c r="L3" s="23" t="s">
        <v>9</v>
      </c>
      <c r="M3" s="23" t="s">
        <v>5</v>
      </c>
      <c r="N3" s="26"/>
      <c r="O3" s="64" t="s">
        <v>22</v>
      </c>
      <c r="Q3" s="53"/>
      <c r="R3" s="53"/>
      <c r="S3" s="53"/>
      <c r="T3" s="53"/>
    </row>
    <row r="4" spans="1:25" x14ac:dyDescent="0.2">
      <c r="A4" s="66" t="s">
        <v>24</v>
      </c>
      <c r="B4" s="3" t="s">
        <v>14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6"/>
      <c r="O4" s="65"/>
      <c r="Q4" s="54"/>
      <c r="R4" s="54"/>
      <c r="S4" s="54"/>
      <c r="T4" s="54"/>
    </row>
    <row r="5" spans="1:25" x14ac:dyDescent="0.2">
      <c r="A5" s="68"/>
      <c r="B5" s="3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6"/>
      <c r="O5" s="65"/>
      <c r="Q5" s="54"/>
      <c r="R5" s="54"/>
      <c r="S5" s="54"/>
      <c r="T5" s="54"/>
    </row>
    <row r="6" spans="1:25" x14ac:dyDescent="0.2">
      <c r="A6" s="69"/>
      <c r="B6" s="5" t="s">
        <v>16</v>
      </c>
      <c r="C6" s="6" t="e">
        <f t="shared" ref="C6:M6" si="0">AVERAGE(C4:C5)</f>
        <v>#DIV/0!</v>
      </c>
      <c r="D6" s="6" t="e">
        <f t="shared" si="0"/>
        <v>#DIV/0!</v>
      </c>
      <c r="E6" s="6" t="e">
        <f t="shared" si="0"/>
        <v>#DIV/0!</v>
      </c>
      <c r="F6" s="6" t="e">
        <f t="shared" si="0"/>
        <v>#DIV/0!</v>
      </c>
      <c r="G6" s="6" t="e">
        <f t="shared" si="0"/>
        <v>#DIV/0!</v>
      </c>
      <c r="H6" s="6" t="e">
        <f t="shared" si="0"/>
        <v>#DIV/0!</v>
      </c>
      <c r="I6" s="6" t="e">
        <f t="shared" si="0"/>
        <v>#DIV/0!</v>
      </c>
      <c r="J6" s="6" t="e">
        <f t="shared" si="0"/>
        <v>#DIV/0!</v>
      </c>
      <c r="K6" s="6" t="e">
        <f t="shared" si="0"/>
        <v>#DIV/0!</v>
      </c>
      <c r="L6" s="6" t="e">
        <f t="shared" si="0"/>
        <v>#DIV/0!</v>
      </c>
      <c r="M6" s="6" t="e">
        <f t="shared" si="0"/>
        <v>#DIV/0!</v>
      </c>
      <c r="N6" s="7" t="e">
        <f>ROUND(AVERAGE(C6:M6),2)</f>
        <v>#DIV/0!</v>
      </c>
      <c r="O6" s="65"/>
      <c r="Q6" s="54"/>
      <c r="R6" s="54"/>
      <c r="S6" s="54"/>
      <c r="T6" s="54"/>
    </row>
    <row r="7" spans="1:25" ht="7.5" customHeight="1" x14ac:dyDescent="0.2">
      <c r="Q7" s="104"/>
      <c r="R7" s="104"/>
      <c r="S7" s="104"/>
      <c r="T7" s="104"/>
    </row>
    <row r="8" spans="1:25" ht="13.5" customHeight="1" x14ac:dyDescent="0.2">
      <c r="A8" s="91" t="s">
        <v>31</v>
      </c>
      <c r="B8" s="8" t="s">
        <v>17</v>
      </c>
      <c r="C8" s="9"/>
      <c r="D8" s="9">
        <v>3</v>
      </c>
      <c r="E8" s="9">
        <v>2</v>
      </c>
      <c r="F8" s="9"/>
      <c r="G8" s="9"/>
      <c r="H8" s="9">
        <v>3</v>
      </c>
      <c r="I8" s="9"/>
      <c r="J8" s="9"/>
      <c r="K8" s="9">
        <v>4</v>
      </c>
      <c r="L8" s="9">
        <v>3</v>
      </c>
      <c r="M8" s="9"/>
      <c r="N8" s="19">
        <f>SUM(C8:M8)</f>
        <v>15</v>
      </c>
      <c r="O8" s="57" t="e">
        <f>ROUND(SUM(C9:M9)/15,2)</f>
        <v>#DIV/0!</v>
      </c>
      <c r="P8" s="10"/>
      <c r="Q8" s="105"/>
      <c r="R8" s="105"/>
      <c r="S8" s="105"/>
      <c r="T8" s="105"/>
    </row>
    <row r="9" spans="1:25" ht="13.5" customHeight="1" x14ac:dyDescent="0.2">
      <c r="A9" s="92"/>
      <c r="B9" s="11" t="s">
        <v>18</v>
      </c>
      <c r="C9" s="12" t="str">
        <f t="shared" ref="C9:M9" si="1">IF(C8&lt;&gt;"",ROUND((C$6*C8),2),"")</f>
        <v/>
      </c>
      <c r="D9" s="12" t="e">
        <f t="shared" si="1"/>
        <v>#DIV/0!</v>
      </c>
      <c r="E9" s="12" t="e">
        <f t="shared" si="1"/>
        <v>#DIV/0!</v>
      </c>
      <c r="F9" s="12" t="str">
        <f t="shared" si="1"/>
        <v/>
      </c>
      <c r="G9" s="12" t="str">
        <f t="shared" si="1"/>
        <v/>
      </c>
      <c r="H9" s="12" t="e">
        <f t="shared" si="1"/>
        <v>#DIV/0!</v>
      </c>
      <c r="I9" s="12" t="str">
        <f t="shared" si="1"/>
        <v/>
      </c>
      <c r="J9" s="12" t="str">
        <f t="shared" si="1"/>
        <v/>
      </c>
      <c r="K9" s="12" t="e">
        <f t="shared" si="1"/>
        <v>#DIV/0!</v>
      </c>
      <c r="L9" s="12" t="e">
        <f t="shared" si="1"/>
        <v>#DIV/0!</v>
      </c>
      <c r="M9" s="12" t="str">
        <f t="shared" si="1"/>
        <v/>
      </c>
      <c r="N9" s="20"/>
      <c r="O9" s="94"/>
      <c r="P9" s="10"/>
      <c r="Q9" s="105"/>
      <c r="R9" s="105"/>
      <c r="S9" s="105"/>
      <c r="T9" s="105"/>
    </row>
    <row r="10" spans="1:25" ht="13.5" customHeight="1" x14ac:dyDescent="0.2">
      <c r="A10" s="92"/>
      <c r="B10" s="95" t="s">
        <v>13</v>
      </c>
      <c r="C10" s="89" t="str">
        <f t="shared" ref="C10:M10" si="2">IF(C8&lt;&gt;"",ROUND((C$6-10)*C8,2),"")</f>
        <v/>
      </c>
      <c r="D10" s="89" t="e">
        <f t="shared" si="2"/>
        <v>#DIV/0!</v>
      </c>
      <c r="E10" s="89" t="e">
        <f t="shared" si="2"/>
        <v>#DIV/0!</v>
      </c>
      <c r="F10" s="89" t="str">
        <f t="shared" si="2"/>
        <v/>
      </c>
      <c r="G10" s="89" t="str">
        <f t="shared" si="2"/>
        <v/>
      </c>
      <c r="H10" s="89" t="e">
        <f t="shared" si="2"/>
        <v>#DIV/0!</v>
      </c>
      <c r="I10" s="89" t="str">
        <f t="shared" si="2"/>
        <v/>
      </c>
      <c r="J10" s="89" t="str">
        <f t="shared" si="2"/>
        <v/>
      </c>
      <c r="K10" s="89" t="e">
        <f t="shared" si="2"/>
        <v>#DIV/0!</v>
      </c>
      <c r="L10" s="89" t="e">
        <f t="shared" si="2"/>
        <v>#DIV/0!</v>
      </c>
      <c r="M10" s="89" t="str">
        <f t="shared" si="2"/>
        <v/>
      </c>
      <c r="N10" s="97" t="e">
        <f>SUM(C10:M11)</f>
        <v>#DIV/0!</v>
      </c>
      <c r="O10" s="94"/>
      <c r="P10" s="10"/>
      <c r="Q10" s="109"/>
      <c r="R10" s="109"/>
      <c r="S10" s="109"/>
      <c r="T10" s="109"/>
    </row>
    <row r="11" spans="1:25" ht="13.5" customHeight="1" x14ac:dyDescent="0.2">
      <c r="A11" s="93"/>
      <c r="B11" s="96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8"/>
      <c r="O11" s="58"/>
      <c r="P11" s="10"/>
      <c r="Q11" s="104"/>
      <c r="R11" s="104"/>
      <c r="S11" s="104"/>
      <c r="T11" s="104"/>
    </row>
    <row r="12" spans="1:25" x14ac:dyDescent="0.2">
      <c r="M12" s="111"/>
      <c r="N12" s="111"/>
      <c r="O12" s="111"/>
      <c r="U12" s="14"/>
      <c r="V12" s="14"/>
      <c r="W12" s="14"/>
      <c r="X12" s="14"/>
      <c r="Y12" s="14"/>
    </row>
    <row r="13" spans="1:25" x14ac:dyDescent="0.2">
      <c r="A13" s="71" t="s">
        <v>25</v>
      </c>
      <c r="B13" s="1"/>
      <c r="C13" s="74" t="s">
        <v>68</v>
      </c>
      <c r="D13" s="74"/>
      <c r="E13" s="74" t="s">
        <v>41</v>
      </c>
      <c r="F13" s="74"/>
      <c r="G13" s="74" t="s">
        <v>26</v>
      </c>
      <c r="H13" s="74"/>
      <c r="I13" s="74" t="s">
        <v>27</v>
      </c>
      <c r="J13" s="74"/>
      <c r="K13" s="74" t="s">
        <v>23</v>
      </c>
      <c r="L13" s="74"/>
      <c r="M13" s="74" t="s">
        <v>21</v>
      </c>
      <c r="N13" s="74"/>
      <c r="O13" s="74" t="s">
        <v>19</v>
      </c>
      <c r="P13" s="74"/>
      <c r="U13" s="14"/>
      <c r="V13" s="14"/>
      <c r="W13" s="14"/>
      <c r="X13" s="14"/>
    </row>
    <row r="14" spans="1:25" x14ac:dyDescent="0.2">
      <c r="A14" s="72"/>
      <c r="B14" s="32" t="s">
        <v>51</v>
      </c>
      <c r="C14" s="70"/>
      <c r="D14" s="70"/>
      <c r="E14" s="70"/>
      <c r="F14" s="70"/>
      <c r="G14" s="70">
        <v>60</v>
      </c>
      <c r="H14" s="70"/>
      <c r="I14" s="70">
        <v>60</v>
      </c>
      <c r="J14" s="70"/>
      <c r="K14" s="70">
        <v>60</v>
      </c>
      <c r="L14" s="70"/>
      <c r="M14" s="70">
        <v>62</v>
      </c>
      <c r="N14" s="70"/>
      <c r="O14" s="70">
        <v>62</v>
      </c>
      <c r="P14" s="70"/>
      <c r="U14" s="14"/>
      <c r="V14" s="14"/>
      <c r="W14" s="14"/>
      <c r="X14" s="14"/>
    </row>
    <row r="15" spans="1:25" x14ac:dyDescent="0.2">
      <c r="A15" s="72"/>
      <c r="B15" s="32" t="s">
        <v>53</v>
      </c>
      <c r="C15" s="70"/>
      <c r="D15" s="70"/>
      <c r="E15" s="70"/>
      <c r="F15" s="70"/>
      <c r="G15" s="70">
        <v>89</v>
      </c>
      <c r="H15" s="70"/>
      <c r="I15" s="70">
        <v>113</v>
      </c>
      <c r="J15" s="70"/>
      <c r="K15" s="70">
        <v>106</v>
      </c>
      <c r="L15" s="70"/>
      <c r="M15" s="70">
        <v>113</v>
      </c>
      <c r="N15" s="70"/>
      <c r="O15" s="70">
        <v>122</v>
      </c>
      <c r="P15" s="70"/>
      <c r="U15" s="14"/>
      <c r="V15" s="14"/>
      <c r="W15" s="14"/>
      <c r="X15" s="14"/>
    </row>
    <row r="16" spans="1:25" x14ac:dyDescent="0.2">
      <c r="A16" s="72"/>
      <c r="B16" s="32" t="s">
        <v>52</v>
      </c>
      <c r="C16" s="70"/>
      <c r="D16" s="70"/>
      <c r="E16" s="70"/>
      <c r="F16" s="70"/>
      <c r="G16" s="70">
        <v>60</v>
      </c>
      <c r="H16" s="70"/>
      <c r="I16" s="70">
        <v>60</v>
      </c>
      <c r="J16" s="70"/>
      <c r="K16" s="70">
        <v>60</v>
      </c>
      <c r="L16" s="70"/>
      <c r="M16" s="70">
        <v>62</v>
      </c>
      <c r="N16" s="70"/>
      <c r="O16" s="70">
        <v>62</v>
      </c>
      <c r="P16" s="70"/>
      <c r="U16" s="14"/>
      <c r="V16" s="14"/>
      <c r="W16" s="14"/>
      <c r="X16" s="14"/>
    </row>
    <row r="17" spans="1:24" x14ac:dyDescent="0.2">
      <c r="A17" s="73"/>
      <c r="B17" s="32" t="s">
        <v>54</v>
      </c>
      <c r="C17" s="70" t="str">
        <f>IF(C14="","",ROUND(C15/C14,2))</f>
        <v/>
      </c>
      <c r="D17" s="70"/>
      <c r="E17" s="70" t="str">
        <f>IF(E14="","",ROUND(E15/E14,2))</f>
        <v/>
      </c>
      <c r="F17" s="70"/>
      <c r="G17" s="70">
        <f>IF(G14="","",ROUND(G15/G14,2))</f>
        <v>1.48</v>
      </c>
      <c r="H17" s="70"/>
      <c r="I17" s="70">
        <f>IF(I14="","",ROUND(I15/I14,2))</f>
        <v>1.88</v>
      </c>
      <c r="J17" s="70"/>
      <c r="K17" s="70">
        <f>IF(K14="","",ROUND(K15/K14,2))</f>
        <v>1.77</v>
      </c>
      <c r="L17" s="70"/>
      <c r="M17" s="70">
        <f>IF(M14="","",ROUND(M15/M14,2))</f>
        <v>1.82</v>
      </c>
      <c r="N17" s="70"/>
      <c r="O17" s="70">
        <f>IF(O14="","",ROUND(O15/O14,2))</f>
        <v>1.97</v>
      </c>
      <c r="P17" s="70"/>
      <c r="U17" s="14"/>
      <c r="V17" s="14"/>
      <c r="W17" s="14"/>
      <c r="X17" s="14"/>
    </row>
  </sheetData>
  <mergeCells count="56">
    <mergeCell ref="G17:H17"/>
    <mergeCell ref="I17:J17"/>
    <mergeCell ref="K17:L17"/>
    <mergeCell ref="M17:N17"/>
    <mergeCell ref="O17:P17"/>
    <mergeCell ref="O15:P15"/>
    <mergeCell ref="C16:D16"/>
    <mergeCell ref="E16:F16"/>
    <mergeCell ref="G16:H16"/>
    <mergeCell ref="I16:J16"/>
    <mergeCell ref="K16:L16"/>
    <mergeCell ref="M16:N16"/>
    <mergeCell ref="O16:P16"/>
    <mergeCell ref="O13:P13"/>
    <mergeCell ref="C14:D14"/>
    <mergeCell ref="E14:F14"/>
    <mergeCell ref="G14:H14"/>
    <mergeCell ref="I14:J14"/>
    <mergeCell ref="K14:L14"/>
    <mergeCell ref="M14:N14"/>
    <mergeCell ref="O14:P14"/>
    <mergeCell ref="A13:A17"/>
    <mergeCell ref="C13:D13"/>
    <mergeCell ref="E13:F13"/>
    <mergeCell ref="G13:H13"/>
    <mergeCell ref="I13:J13"/>
    <mergeCell ref="K13:L13"/>
    <mergeCell ref="M13:N13"/>
    <mergeCell ref="C15:D15"/>
    <mergeCell ref="E15:F15"/>
    <mergeCell ref="G15:H15"/>
    <mergeCell ref="I15:J15"/>
    <mergeCell ref="K15:L15"/>
    <mergeCell ref="M15:N15"/>
    <mergeCell ref="C17:D17"/>
    <mergeCell ref="E17:F17"/>
    <mergeCell ref="K10:K11"/>
    <mergeCell ref="L10:L11"/>
    <mergeCell ref="M10:M11"/>
    <mergeCell ref="N10:N11"/>
    <mergeCell ref="I10:I11"/>
    <mergeCell ref="A4:A6"/>
    <mergeCell ref="A8:A11"/>
    <mergeCell ref="O8:O11"/>
    <mergeCell ref="B10:B11"/>
    <mergeCell ref="C10:C11"/>
    <mergeCell ref="D10:D11"/>
    <mergeCell ref="E10:E11"/>
    <mergeCell ref="F10:F11"/>
    <mergeCell ref="G10:G11"/>
    <mergeCell ref="H10:H11"/>
    <mergeCell ref="J10:J11"/>
    <mergeCell ref="A1:B2"/>
    <mergeCell ref="C2:O2"/>
    <mergeCell ref="A3:B3"/>
    <mergeCell ref="O3:O6"/>
  </mergeCells>
  <pageMargins left="3.937007874015748E-2" right="0.15748031496062992" top="0.19685039370078741" bottom="0.35433070866141736" header="0.11811023622047245" footer="0.11811023622047245"/>
  <pageSetup paperSize="9" orientation="landscape" horizontalDpi="300" verticalDpi="300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workbookViewId="0">
      <selection sqref="A1:B2"/>
    </sheetView>
  </sheetViews>
  <sheetFormatPr baseColWidth="10" defaultRowHeight="12.75" x14ac:dyDescent="0.2"/>
  <cols>
    <col min="1" max="1" width="21.7109375" customWidth="1"/>
    <col min="2" max="2" width="12" customWidth="1"/>
    <col min="3" max="13" width="5.28515625" customWidth="1"/>
  </cols>
  <sheetData>
    <row r="1" spans="1:16" x14ac:dyDescent="0.2">
      <c r="A1" s="113" t="s">
        <v>12</v>
      </c>
      <c r="B1" s="59"/>
      <c r="C1" s="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"/>
    </row>
    <row r="2" spans="1:16" ht="18.75" x14ac:dyDescent="0.2">
      <c r="A2" s="60"/>
      <c r="B2" s="60"/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"/>
    </row>
    <row r="3" spans="1:16" ht="56.25" x14ac:dyDescent="0.2">
      <c r="A3" s="99"/>
      <c r="B3" s="100"/>
      <c r="C3" s="23" t="s">
        <v>8</v>
      </c>
      <c r="D3" s="23" t="s">
        <v>6</v>
      </c>
      <c r="E3" s="23" t="s">
        <v>0</v>
      </c>
      <c r="F3" s="23" t="s">
        <v>7</v>
      </c>
      <c r="G3" s="23" t="s">
        <v>3</v>
      </c>
      <c r="H3" s="23" t="s">
        <v>2</v>
      </c>
      <c r="I3" s="23" t="s">
        <v>11</v>
      </c>
      <c r="J3" s="23" t="s">
        <v>4</v>
      </c>
      <c r="K3" s="23" t="s">
        <v>10</v>
      </c>
      <c r="L3" s="23" t="s">
        <v>9</v>
      </c>
      <c r="M3" s="23" t="s">
        <v>5</v>
      </c>
      <c r="N3" s="52"/>
      <c r="O3" s="64" t="s">
        <v>22</v>
      </c>
      <c r="P3" s="1"/>
    </row>
    <row r="4" spans="1:16" x14ac:dyDescent="0.2">
      <c r="A4" s="66" t="s">
        <v>24</v>
      </c>
      <c r="B4" s="3" t="s">
        <v>14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52"/>
      <c r="O4" s="65"/>
      <c r="P4" s="1"/>
    </row>
    <row r="5" spans="1:16" x14ac:dyDescent="0.2">
      <c r="A5" s="68"/>
      <c r="B5" s="3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2"/>
      <c r="O5" s="65"/>
      <c r="P5" s="1"/>
    </row>
    <row r="6" spans="1:16" x14ac:dyDescent="0.2">
      <c r="A6" s="69"/>
      <c r="B6" s="5" t="s">
        <v>16</v>
      </c>
      <c r="C6" s="6" t="e">
        <f t="shared" ref="C6:M6" si="0">AVERAGE(C4:C5)</f>
        <v>#DIV/0!</v>
      </c>
      <c r="D6" s="6" t="e">
        <f t="shared" si="0"/>
        <v>#DIV/0!</v>
      </c>
      <c r="E6" s="6" t="e">
        <f t="shared" si="0"/>
        <v>#DIV/0!</v>
      </c>
      <c r="F6" s="6" t="e">
        <f t="shared" si="0"/>
        <v>#DIV/0!</v>
      </c>
      <c r="G6" s="6" t="e">
        <f t="shared" si="0"/>
        <v>#DIV/0!</v>
      </c>
      <c r="H6" s="6" t="e">
        <f t="shared" si="0"/>
        <v>#DIV/0!</v>
      </c>
      <c r="I6" s="6" t="e">
        <f t="shared" si="0"/>
        <v>#DIV/0!</v>
      </c>
      <c r="J6" s="6" t="e">
        <f t="shared" si="0"/>
        <v>#DIV/0!</v>
      </c>
      <c r="K6" s="6" t="e">
        <f t="shared" si="0"/>
        <v>#DIV/0!</v>
      </c>
      <c r="L6" s="6" t="e">
        <f t="shared" si="0"/>
        <v>#DIV/0!</v>
      </c>
      <c r="M6" s="6" t="e">
        <f t="shared" si="0"/>
        <v>#DIV/0!</v>
      </c>
      <c r="N6" s="7" t="e">
        <f>ROUND(AVERAGE(C6:M6),2)</f>
        <v>#DIV/0!</v>
      </c>
      <c r="O6" s="65"/>
      <c r="P6" s="1"/>
    </row>
    <row r="7" spans="1:16" x14ac:dyDescent="0.2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">
      <c r="A8" s="91" t="s">
        <v>87</v>
      </c>
      <c r="B8" s="8" t="s">
        <v>17</v>
      </c>
      <c r="C8" s="9"/>
      <c r="D8" s="9">
        <v>3</v>
      </c>
      <c r="E8" s="9">
        <v>2</v>
      </c>
      <c r="F8" s="9"/>
      <c r="G8" s="9"/>
      <c r="H8" s="9">
        <v>3</v>
      </c>
      <c r="I8" s="9"/>
      <c r="J8" s="9"/>
      <c r="K8" s="9">
        <v>4</v>
      </c>
      <c r="L8" s="9">
        <v>3</v>
      </c>
      <c r="M8" s="9"/>
      <c r="N8" s="19">
        <f>SUM(C8:M8)</f>
        <v>15</v>
      </c>
      <c r="O8" s="57" t="e">
        <f>ROUND(SUM(C9:M9)/15,2)</f>
        <v>#DIV/0!</v>
      </c>
      <c r="P8" s="10"/>
    </row>
    <row r="9" spans="1:16" x14ac:dyDescent="0.2">
      <c r="A9" s="92"/>
      <c r="B9" s="11" t="s">
        <v>18</v>
      </c>
      <c r="C9" s="12" t="str">
        <f t="shared" ref="C9:M9" si="1">IF(C8&lt;&gt;"",ROUND((C$6*C8),2),"")</f>
        <v/>
      </c>
      <c r="D9" s="12" t="e">
        <f t="shared" si="1"/>
        <v>#DIV/0!</v>
      </c>
      <c r="E9" s="12" t="e">
        <f t="shared" si="1"/>
        <v>#DIV/0!</v>
      </c>
      <c r="F9" s="12" t="str">
        <f t="shared" si="1"/>
        <v/>
      </c>
      <c r="G9" s="12" t="str">
        <f t="shared" si="1"/>
        <v/>
      </c>
      <c r="H9" s="12" t="e">
        <f t="shared" si="1"/>
        <v>#DIV/0!</v>
      </c>
      <c r="I9" s="12" t="str">
        <f t="shared" si="1"/>
        <v/>
      </c>
      <c r="J9" s="12" t="str">
        <f t="shared" si="1"/>
        <v/>
      </c>
      <c r="K9" s="12" t="e">
        <f t="shared" si="1"/>
        <v>#DIV/0!</v>
      </c>
      <c r="L9" s="12" t="e">
        <f t="shared" si="1"/>
        <v>#DIV/0!</v>
      </c>
      <c r="M9" s="12" t="str">
        <f t="shared" si="1"/>
        <v/>
      </c>
      <c r="N9" s="20"/>
      <c r="O9" s="94"/>
      <c r="P9" s="10"/>
    </row>
    <row r="10" spans="1:16" x14ac:dyDescent="0.2">
      <c r="A10" s="92"/>
      <c r="B10" s="95" t="s">
        <v>13</v>
      </c>
      <c r="C10" s="89" t="str">
        <f t="shared" ref="C10:M10" si="2">IF(C8&lt;&gt;"",ROUND((C$6-10)*C8,2),"")</f>
        <v/>
      </c>
      <c r="D10" s="89" t="e">
        <f t="shared" si="2"/>
        <v>#DIV/0!</v>
      </c>
      <c r="E10" s="89" t="e">
        <f t="shared" si="2"/>
        <v>#DIV/0!</v>
      </c>
      <c r="F10" s="89" t="str">
        <f t="shared" si="2"/>
        <v/>
      </c>
      <c r="G10" s="89" t="str">
        <f t="shared" si="2"/>
        <v/>
      </c>
      <c r="H10" s="89" t="e">
        <f t="shared" si="2"/>
        <v>#DIV/0!</v>
      </c>
      <c r="I10" s="89" t="str">
        <f t="shared" si="2"/>
        <v/>
      </c>
      <c r="J10" s="89" t="str">
        <f t="shared" si="2"/>
        <v/>
      </c>
      <c r="K10" s="89" t="e">
        <f t="shared" si="2"/>
        <v>#DIV/0!</v>
      </c>
      <c r="L10" s="89" t="e">
        <f t="shared" si="2"/>
        <v>#DIV/0!</v>
      </c>
      <c r="M10" s="89" t="str">
        <f t="shared" si="2"/>
        <v/>
      </c>
      <c r="N10" s="97" t="e">
        <f>SUM(C10:M11)</f>
        <v>#DIV/0!</v>
      </c>
      <c r="O10" s="94"/>
      <c r="P10" s="10"/>
    </row>
    <row r="11" spans="1:16" ht="22.5" customHeight="1" x14ac:dyDescent="0.2">
      <c r="A11" s="93"/>
      <c r="B11" s="96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8"/>
      <c r="O11" s="58"/>
      <c r="P11" s="10"/>
    </row>
    <row r="12" spans="1:16" x14ac:dyDescent="0.2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11"/>
      <c r="N12" s="111"/>
      <c r="O12" s="111"/>
      <c r="P12" s="1"/>
    </row>
    <row r="13" spans="1:16" x14ac:dyDescent="0.2">
      <c r="A13" s="71" t="s">
        <v>25</v>
      </c>
      <c r="B13" s="1"/>
      <c r="C13" s="74" t="s">
        <v>68</v>
      </c>
      <c r="D13" s="74"/>
      <c r="E13" s="74" t="s">
        <v>41</v>
      </c>
      <c r="F13" s="74"/>
      <c r="G13" s="74" t="s">
        <v>26</v>
      </c>
      <c r="H13" s="74"/>
      <c r="I13" s="74" t="s">
        <v>27</v>
      </c>
      <c r="J13" s="74"/>
      <c r="K13" s="74" t="s">
        <v>23</v>
      </c>
      <c r="L13" s="74"/>
      <c r="M13" s="74" t="s">
        <v>21</v>
      </c>
      <c r="N13" s="74"/>
      <c r="O13" s="74" t="s">
        <v>19</v>
      </c>
      <c r="P13" s="74"/>
    </row>
    <row r="14" spans="1:16" x14ac:dyDescent="0.2">
      <c r="A14" s="72"/>
      <c r="B14" s="32" t="s">
        <v>51</v>
      </c>
      <c r="C14" s="70"/>
      <c r="D14" s="70"/>
      <c r="E14" s="70"/>
      <c r="F14" s="70"/>
      <c r="G14" s="70">
        <v>60</v>
      </c>
      <c r="H14" s="70"/>
      <c r="I14" s="70">
        <v>60</v>
      </c>
      <c r="J14" s="70"/>
      <c r="K14" s="70">
        <v>60</v>
      </c>
      <c r="L14" s="70"/>
      <c r="M14" s="70">
        <v>62</v>
      </c>
      <c r="N14" s="70"/>
      <c r="O14" s="70">
        <v>62</v>
      </c>
      <c r="P14" s="70"/>
    </row>
    <row r="15" spans="1:16" x14ac:dyDescent="0.2">
      <c r="A15" s="72"/>
      <c r="B15" s="32" t="s">
        <v>53</v>
      </c>
      <c r="C15" s="70"/>
      <c r="D15" s="70"/>
      <c r="E15" s="70"/>
      <c r="F15" s="70"/>
      <c r="G15" s="70">
        <v>89</v>
      </c>
      <c r="H15" s="70"/>
      <c r="I15" s="70">
        <v>113</v>
      </c>
      <c r="J15" s="70"/>
      <c r="K15" s="70">
        <v>106</v>
      </c>
      <c r="L15" s="70"/>
      <c r="M15" s="70">
        <v>113</v>
      </c>
      <c r="N15" s="70"/>
      <c r="O15" s="70">
        <v>122</v>
      </c>
      <c r="P15" s="70"/>
    </row>
    <row r="16" spans="1:16" x14ac:dyDescent="0.2">
      <c r="A16" s="72"/>
      <c r="B16" s="32" t="s">
        <v>52</v>
      </c>
      <c r="C16" s="70"/>
      <c r="D16" s="70"/>
      <c r="E16" s="70"/>
      <c r="F16" s="70"/>
      <c r="G16" s="70">
        <v>60</v>
      </c>
      <c r="H16" s="70"/>
      <c r="I16" s="70">
        <v>60</v>
      </c>
      <c r="J16" s="70"/>
      <c r="K16" s="70">
        <v>60</v>
      </c>
      <c r="L16" s="70"/>
      <c r="M16" s="70">
        <v>62</v>
      </c>
      <c r="N16" s="70"/>
      <c r="O16" s="70">
        <v>62</v>
      </c>
      <c r="P16" s="70"/>
    </row>
    <row r="17" spans="1:16" x14ac:dyDescent="0.2">
      <c r="A17" s="73"/>
      <c r="B17" s="32" t="s">
        <v>54</v>
      </c>
      <c r="C17" s="70" t="str">
        <f>IF(C14="","",ROUND(C15/C14,2))</f>
        <v/>
      </c>
      <c r="D17" s="70"/>
      <c r="E17" s="70" t="str">
        <f>IF(E14="","",ROUND(E15/E14,2))</f>
        <v/>
      </c>
      <c r="F17" s="70"/>
      <c r="G17" s="70">
        <f>IF(G14="","",ROUND(G15/G14,2))</f>
        <v>1.48</v>
      </c>
      <c r="H17" s="70"/>
      <c r="I17" s="70">
        <f>IF(I14="","",ROUND(I15/I14,2))</f>
        <v>1.88</v>
      </c>
      <c r="J17" s="70"/>
      <c r="K17" s="70">
        <f>IF(K14="","",ROUND(K15/K14,2))</f>
        <v>1.77</v>
      </c>
      <c r="L17" s="70"/>
      <c r="M17" s="70">
        <f>IF(M14="","",ROUND(M15/M14,2))</f>
        <v>1.82</v>
      </c>
      <c r="N17" s="70"/>
      <c r="O17" s="70">
        <f>IF(O14="","",ROUND(O15/O14,2))</f>
        <v>1.97</v>
      </c>
      <c r="P17" s="70"/>
    </row>
  </sheetData>
  <mergeCells count="56">
    <mergeCell ref="O17:P17"/>
    <mergeCell ref="C17:D17"/>
    <mergeCell ref="E17:F17"/>
    <mergeCell ref="G17:H17"/>
    <mergeCell ref="I17:J17"/>
    <mergeCell ref="K17:L17"/>
    <mergeCell ref="M17:N17"/>
    <mergeCell ref="O15:P15"/>
    <mergeCell ref="C16:D16"/>
    <mergeCell ref="E16:F16"/>
    <mergeCell ref="G16:H16"/>
    <mergeCell ref="I16:J16"/>
    <mergeCell ref="K16:L16"/>
    <mergeCell ref="M16:N16"/>
    <mergeCell ref="O16:P16"/>
    <mergeCell ref="C15:D15"/>
    <mergeCell ref="E15:F15"/>
    <mergeCell ref="G15:H15"/>
    <mergeCell ref="I15:J15"/>
    <mergeCell ref="K15:L15"/>
    <mergeCell ref="M15:N15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  <mergeCell ref="K10:K11"/>
    <mergeCell ref="L10:L11"/>
    <mergeCell ref="M10:M11"/>
    <mergeCell ref="N10:N11"/>
    <mergeCell ref="A13:A17"/>
    <mergeCell ref="C13:D13"/>
    <mergeCell ref="E13:F13"/>
    <mergeCell ref="G13:H13"/>
    <mergeCell ref="I13:J13"/>
    <mergeCell ref="K13:L13"/>
    <mergeCell ref="E10:E11"/>
    <mergeCell ref="F10:F11"/>
    <mergeCell ref="G10:G11"/>
    <mergeCell ref="H10:H11"/>
    <mergeCell ref="I10:I11"/>
    <mergeCell ref="J10:J11"/>
    <mergeCell ref="A1:B2"/>
    <mergeCell ref="C2:O2"/>
    <mergeCell ref="A3:B3"/>
    <mergeCell ref="O3:O6"/>
    <mergeCell ref="A4:A6"/>
    <mergeCell ref="A8:A11"/>
    <mergeCell ref="O8:O11"/>
    <mergeCell ref="B10:B11"/>
    <mergeCell ref="C10:C11"/>
    <mergeCell ref="D10:D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D31"/>
  <sheetViews>
    <sheetView tabSelected="1" workbookViewId="0">
      <selection activeCell="M15" sqref="M15:N15"/>
    </sheetView>
  </sheetViews>
  <sheetFormatPr baseColWidth="10" defaultRowHeight="12" x14ac:dyDescent="0.2"/>
  <cols>
    <col min="1" max="1" width="20.7109375" style="1" bestFit="1" customWidth="1"/>
    <col min="2" max="2" width="12" style="2" bestFit="1" customWidth="1"/>
    <col min="3" max="4" width="5.28515625" style="1" customWidth="1"/>
    <col min="5" max="5" width="5.28515625" style="1" bestFit="1" customWidth="1"/>
    <col min="6" max="7" width="4.42578125" style="1" bestFit="1" customWidth="1"/>
    <col min="8" max="13" width="5.28515625" style="1" customWidth="1"/>
    <col min="14" max="14" width="5.28515625" style="1" bestFit="1" customWidth="1"/>
    <col min="15" max="15" width="6" style="1" bestFit="1" customWidth="1"/>
    <col min="16" max="16" width="3.85546875" style="1" customWidth="1"/>
    <col min="17" max="17" width="3.5703125" style="14" bestFit="1" customWidth="1"/>
    <col min="18" max="18" width="7.28515625" style="14" customWidth="1"/>
    <col min="19" max="19" width="3.5703125" style="14" bestFit="1" customWidth="1"/>
    <col min="20" max="20" width="4.42578125" style="14" customWidth="1"/>
    <col min="21" max="21" width="1.42578125" style="14" customWidth="1"/>
    <col min="22" max="24" width="3.5703125" style="14" bestFit="1" customWidth="1"/>
    <col min="25" max="25" width="4.42578125" style="14" customWidth="1"/>
    <col min="26" max="26" width="1.42578125" style="14" customWidth="1"/>
    <col min="27" max="29" width="3.5703125" style="14" bestFit="1" customWidth="1"/>
    <col min="30" max="30" width="4.42578125" style="14" customWidth="1"/>
    <col min="31" max="16384" width="11.42578125" style="1"/>
  </cols>
  <sheetData>
    <row r="1" spans="1:30" ht="12.75" customHeight="1" x14ac:dyDescent="0.2">
      <c r="A1" s="113" t="s">
        <v>12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 x14ac:dyDescent="0.2">
      <c r="A2" s="60"/>
      <c r="B2" s="60"/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0" ht="93" x14ac:dyDescent="0.2">
      <c r="A3" s="62"/>
      <c r="B3" s="63"/>
      <c r="C3" s="23" t="s">
        <v>8</v>
      </c>
      <c r="D3" s="23" t="s">
        <v>6</v>
      </c>
      <c r="E3" s="23" t="s">
        <v>0</v>
      </c>
      <c r="F3" s="23" t="s">
        <v>7</v>
      </c>
      <c r="G3" s="23" t="s">
        <v>3</v>
      </c>
      <c r="H3" s="23" t="s">
        <v>2</v>
      </c>
      <c r="I3" s="23" t="s">
        <v>11</v>
      </c>
      <c r="J3" s="23" t="s">
        <v>4</v>
      </c>
      <c r="K3" s="23" t="s">
        <v>10</v>
      </c>
      <c r="L3" s="23" t="s">
        <v>9</v>
      </c>
      <c r="M3" s="23" t="s">
        <v>5</v>
      </c>
      <c r="N3" s="26"/>
      <c r="O3" s="64" t="s">
        <v>22</v>
      </c>
      <c r="Q3" s="53"/>
      <c r="R3" s="53"/>
      <c r="S3" s="53"/>
      <c r="T3" s="53"/>
      <c r="U3" s="104"/>
      <c r="V3" s="53"/>
      <c r="W3" s="53"/>
      <c r="X3" s="53"/>
      <c r="Y3" s="53"/>
      <c r="Z3" s="104"/>
      <c r="AA3" s="53"/>
      <c r="AB3" s="53"/>
      <c r="AC3" s="53"/>
      <c r="AD3" s="53"/>
    </row>
    <row r="4" spans="1:30" x14ac:dyDescent="0.2">
      <c r="A4" s="66" t="s">
        <v>24</v>
      </c>
      <c r="B4" s="3" t="s">
        <v>14</v>
      </c>
      <c r="C4" s="22">
        <v>3.5</v>
      </c>
      <c r="D4" s="22">
        <v>16</v>
      </c>
      <c r="E4" s="22">
        <v>12</v>
      </c>
      <c r="F4" s="22">
        <v>13.6</v>
      </c>
      <c r="G4" s="22">
        <v>9.3000000000000007</v>
      </c>
      <c r="H4" s="22">
        <v>10.7</v>
      </c>
      <c r="I4" s="22">
        <v>13.5</v>
      </c>
      <c r="J4" s="22">
        <v>7.1</v>
      </c>
      <c r="K4" s="22">
        <v>7.2</v>
      </c>
      <c r="L4" s="22">
        <v>12.2</v>
      </c>
      <c r="M4" s="22">
        <v>11.8</v>
      </c>
      <c r="N4" s="26"/>
      <c r="O4" s="65"/>
      <c r="Q4" s="54"/>
      <c r="R4" s="54"/>
      <c r="S4" s="54"/>
      <c r="T4" s="54"/>
      <c r="U4" s="104"/>
      <c r="V4" s="54"/>
      <c r="W4" s="54"/>
      <c r="X4" s="54"/>
      <c r="Y4" s="54"/>
      <c r="Z4" s="104"/>
      <c r="AA4" s="54"/>
      <c r="AB4" s="54"/>
      <c r="AC4" s="54"/>
      <c r="AD4" s="54"/>
    </row>
    <row r="5" spans="1:30" x14ac:dyDescent="0.2">
      <c r="A5" s="68"/>
      <c r="B5" s="3" t="s">
        <v>15</v>
      </c>
      <c r="C5" s="4">
        <v>3.02</v>
      </c>
      <c r="D5" s="4">
        <v>15.25</v>
      </c>
      <c r="E5" s="4">
        <v>11.1</v>
      </c>
      <c r="F5" s="4">
        <v>12.87</v>
      </c>
      <c r="G5" s="4">
        <v>9.26</v>
      </c>
      <c r="H5" s="4">
        <v>10.89</v>
      </c>
      <c r="I5" s="4">
        <v>9.8699999999999992</v>
      </c>
      <c r="J5" s="4">
        <v>12.24</v>
      </c>
      <c r="K5" s="4">
        <v>7.68</v>
      </c>
      <c r="L5" s="4">
        <v>12.09</v>
      </c>
      <c r="M5" s="4">
        <v>12.33</v>
      </c>
      <c r="N5" s="26"/>
      <c r="O5" s="65"/>
      <c r="Q5" s="54"/>
      <c r="R5" s="54"/>
      <c r="S5" s="54"/>
      <c r="T5" s="54"/>
      <c r="U5" s="104"/>
      <c r="V5" s="54"/>
      <c r="W5" s="54"/>
      <c r="X5" s="54"/>
      <c r="Y5" s="54"/>
      <c r="Z5" s="104"/>
      <c r="AA5" s="54"/>
      <c r="AB5" s="54"/>
      <c r="AC5" s="54"/>
      <c r="AD5" s="54"/>
    </row>
    <row r="6" spans="1:30" x14ac:dyDescent="0.2">
      <c r="A6" s="69"/>
      <c r="B6" s="5" t="s">
        <v>16</v>
      </c>
      <c r="C6" s="6">
        <f t="shared" ref="C6:M6" si="0">AVERAGE(C4:C5)</f>
        <v>3.26</v>
      </c>
      <c r="D6" s="6">
        <f t="shared" si="0"/>
        <v>15.625</v>
      </c>
      <c r="E6" s="6">
        <f t="shared" si="0"/>
        <v>11.55</v>
      </c>
      <c r="F6" s="6">
        <f t="shared" si="0"/>
        <v>13.234999999999999</v>
      </c>
      <c r="G6" s="6">
        <f t="shared" si="0"/>
        <v>9.2800000000000011</v>
      </c>
      <c r="H6" s="6">
        <f t="shared" si="0"/>
        <v>10.795</v>
      </c>
      <c r="I6" s="6">
        <f t="shared" si="0"/>
        <v>11.684999999999999</v>
      </c>
      <c r="J6" s="6">
        <f t="shared" si="0"/>
        <v>9.67</v>
      </c>
      <c r="K6" s="6">
        <f t="shared" si="0"/>
        <v>7.4399999999999995</v>
      </c>
      <c r="L6" s="6">
        <f t="shared" si="0"/>
        <v>12.145</v>
      </c>
      <c r="M6" s="6">
        <f t="shared" si="0"/>
        <v>12.065000000000001</v>
      </c>
      <c r="N6" s="7">
        <f>ROUND(AVERAGE(C6:M6),2)</f>
        <v>10.61</v>
      </c>
      <c r="O6" s="65"/>
      <c r="Q6" s="54"/>
      <c r="R6" s="54"/>
      <c r="S6" s="54"/>
      <c r="T6" s="54"/>
      <c r="U6" s="104"/>
      <c r="V6" s="54"/>
      <c r="W6" s="54"/>
      <c r="X6" s="54"/>
      <c r="Y6" s="54"/>
      <c r="Z6" s="104"/>
      <c r="AA6" s="54"/>
      <c r="AB6" s="54"/>
      <c r="AC6" s="54"/>
      <c r="AD6" s="54"/>
    </row>
    <row r="7" spans="1:30" ht="7.5" customHeight="1" x14ac:dyDescent="0.2"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</row>
    <row r="8" spans="1:30" ht="13.5" customHeight="1" x14ac:dyDescent="0.2">
      <c r="A8" s="91" t="s">
        <v>36</v>
      </c>
      <c r="B8" s="8" t="s">
        <v>17</v>
      </c>
      <c r="C8" s="9">
        <v>1</v>
      </c>
      <c r="D8" s="9">
        <v>3</v>
      </c>
      <c r="E8" s="9">
        <v>1</v>
      </c>
      <c r="F8" s="9"/>
      <c r="G8" s="9"/>
      <c r="H8" s="9">
        <v>3</v>
      </c>
      <c r="I8" s="9"/>
      <c r="J8" s="9">
        <v>3</v>
      </c>
      <c r="K8" s="9">
        <v>1</v>
      </c>
      <c r="L8" s="9"/>
      <c r="M8" s="9">
        <v>3</v>
      </c>
      <c r="N8" s="19">
        <f>SUM(C8:M8)</f>
        <v>15</v>
      </c>
      <c r="O8" s="57">
        <f>ROUND(SUM(C9:M9)/15,2)</f>
        <v>11.12</v>
      </c>
      <c r="P8" s="10"/>
      <c r="Q8" s="105"/>
      <c r="R8" s="105"/>
      <c r="S8" s="105"/>
      <c r="T8" s="105"/>
      <c r="U8" s="106"/>
      <c r="V8" s="105"/>
      <c r="W8" s="105"/>
      <c r="X8" s="105"/>
      <c r="Y8" s="105"/>
      <c r="Z8" s="106"/>
      <c r="AA8" s="105"/>
      <c r="AB8" s="105"/>
      <c r="AC8" s="105"/>
      <c r="AD8" s="105"/>
    </row>
    <row r="9" spans="1:30" ht="13.5" customHeight="1" x14ac:dyDescent="0.2">
      <c r="A9" s="92"/>
      <c r="B9" s="11" t="s">
        <v>18</v>
      </c>
      <c r="C9" s="12">
        <f t="shared" ref="C9:M9" si="1">IF(C8&lt;&gt;"",ROUND((C$6*C8),2),"")</f>
        <v>3.26</v>
      </c>
      <c r="D9" s="12">
        <f t="shared" si="1"/>
        <v>46.88</v>
      </c>
      <c r="E9" s="12">
        <f t="shared" si="1"/>
        <v>11.55</v>
      </c>
      <c r="F9" s="12" t="str">
        <f t="shared" si="1"/>
        <v/>
      </c>
      <c r="G9" s="12" t="str">
        <f t="shared" si="1"/>
        <v/>
      </c>
      <c r="H9" s="12">
        <f t="shared" si="1"/>
        <v>32.39</v>
      </c>
      <c r="I9" s="12" t="str">
        <f t="shared" si="1"/>
        <v/>
      </c>
      <c r="J9" s="12">
        <f t="shared" si="1"/>
        <v>29.01</v>
      </c>
      <c r="K9" s="12">
        <f t="shared" si="1"/>
        <v>7.44</v>
      </c>
      <c r="L9" s="12" t="str">
        <f t="shared" si="1"/>
        <v/>
      </c>
      <c r="M9" s="12">
        <f t="shared" si="1"/>
        <v>36.200000000000003</v>
      </c>
      <c r="N9" s="20"/>
      <c r="O9" s="94"/>
      <c r="P9" s="10"/>
      <c r="Q9" s="105"/>
      <c r="R9" s="105"/>
      <c r="S9" s="105"/>
      <c r="T9" s="105"/>
      <c r="U9" s="108"/>
      <c r="V9" s="105"/>
      <c r="W9" s="105"/>
      <c r="X9" s="105"/>
      <c r="Y9" s="105"/>
      <c r="Z9" s="108"/>
      <c r="AA9" s="105"/>
      <c r="AB9" s="105"/>
      <c r="AC9" s="105"/>
      <c r="AD9" s="105"/>
    </row>
    <row r="10" spans="1:30" ht="13.5" x14ac:dyDescent="0.2">
      <c r="A10" s="92"/>
      <c r="B10" s="95" t="s">
        <v>13</v>
      </c>
      <c r="C10" s="89">
        <f t="shared" ref="C10:M10" si="2">IF(C8&lt;&gt;"",ROUND((C$6-10)*C8,2),"")</f>
        <v>-6.74</v>
      </c>
      <c r="D10" s="89">
        <f t="shared" si="2"/>
        <v>16.88</v>
      </c>
      <c r="E10" s="89">
        <f t="shared" si="2"/>
        <v>1.55</v>
      </c>
      <c r="F10" s="89" t="str">
        <f t="shared" si="2"/>
        <v/>
      </c>
      <c r="G10" s="89" t="str">
        <f t="shared" si="2"/>
        <v/>
      </c>
      <c r="H10" s="89">
        <f t="shared" si="2"/>
        <v>2.39</v>
      </c>
      <c r="I10" s="89" t="str">
        <f t="shared" si="2"/>
        <v/>
      </c>
      <c r="J10" s="89">
        <f t="shared" si="2"/>
        <v>-0.99</v>
      </c>
      <c r="K10" s="89">
        <f t="shared" si="2"/>
        <v>-2.56</v>
      </c>
      <c r="L10" s="89" t="str">
        <f t="shared" si="2"/>
        <v/>
      </c>
      <c r="M10" s="89">
        <f t="shared" si="2"/>
        <v>6.2</v>
      </c>
      <c r="N10" s="97">
        <f>SUM(C10:M11)</f>
        <v>16.73</v>
      </c>
      <c r="O10" s="94"/>
      <c r="P10" s="10"/>
      <c r="Q10" s="109"/>
      <c r="R10" s="109"/>
      <c r="S10" s="109"/>
      <c r="T10" s="109"/>
      <c r="U10" s="106"/>
      <c r="V10" s="109"/>
      <c r="W10" s="109"/>
      <c r="X10" s="109"/>
      <c r="Y10" s="109"/>
      <c r="Z10" s="106"/>
      <c r="AA10" s="109"/>
      <c r="AB10" s="109"/>
      <c r="AC10" s="109"/>
      <c r="AD10" s="109"/>
    </row>
    <row r="11" spans="1:30" ht="13.5" x14ac:dyDescent="0.2">
      <c r="A11" s="93"/>
      <c r="B11" s="96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8"/>
      <c r="O11" s="58"/>
      <c r="P11" s="10"/>
      <c r="Q11" s="104"/>
      <c r="R11" s="104"/>
      <c r="S11" s="104"/>
      <c r="T11" s="104"/>
      <c r="U11" s="106"/>
      <c r="V11" s="104"/>
      <c r="W11" s="104"/>
      <c r="X11" s="104"/>
      <c r="Y11" s="104"/>
      <c r="Z11" s="106"/>
      <c r="AA11" s="104"/>
      <c r="AB11" s="104"/>
      <c r="AC11" s="104"/>
      <c r="AD11" s="104"/>
    </row>
    <row r="12" spans="1:30" ht="13.5" customHeight="1" x14ac:dyDescent="0.2">
      <c r="A12" s="16"/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3"/>
      <c r="Q12" s="109"/>
      <c r="R12" s="109"/>
      <c r="S12" s="109"/>
      <c r="T12" s="109"/>
      <c r="U12" s="106"/>
      <c r="V12" s="109"/>
      <c r="W12" s="109"/>
      <c r="X12" s="109"/>
      <c r="Y12" s="109"/>
      <c r="Z12" s="106"/>
      <c r="AA12" s="109"/>
      <c r="AB12" s="109"/>
      <c r="AC12" s="109"/>
      <c r="AD12" s="109"/>
    </row>
    <row r="13" spans="1:30" ht="13.5" customHeight="1" x14ac:dyDescent="0.2">
      <c r="A13" s="16"/>
      <c r="B13" s="28" t="s">
        <v>88</v>
      </c>
      <c r="C13" s="18"/>
      <c r="D13" s="18"/>
      <c r="F13" s="18"/>
      <c r="G13" s="18"/>
      <c r="H13" s="18"/>
      <c r="I13" s="18"/>
      <c r="J13" s="18"/>
      <c r="K13" s="18"/>
      <c r="L13" s="18"/>
      <c r="M13" s="18"/>
      <c r="N13" s="15"/>
      <c r="O13" s="13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</row>
    <row r="15" spans="1:30" x14ac:dyDescent="0.2">
      <c r="A15" s="71" t="s">
        <v>32</v>
      </c>
      <c r="B15" s="1"/>
      <c r="E15" s="74" t="s">
        <v>68</v>
      </c>
      <c r="F15" s="74"/>
      <c r="G15" s="74" t="s">
        <v>41</v>
      </c>
      <c r="H15" s="74"/>
      <c r="I15" s="75" t="s">
        <v>26</v>
      </c>
      <c r="J15" s="76"/>
      <c r="K15" s="75" t="s">
        <v>27</v>
      </c>
      <c r="L15" s="76"/>
      <c r="M15" s="75" t="s">
        <v>23</v>
      </c>
      <c r="N15" s="76"/>
      <c r="O15" s="75" t="s">
        <v>21</v>
      </c>
      <c r="P15" s="76"/>
      <c r="Q15" s="75" t="s">
        <v>19</v>
      </c>
      <c r="R15" s="76"/>
    </row>
    <row r="16" spans="1:30" x14ac:dyDescent="0.2">
      <c r="A16" s="72"/>
      <c r="B16" s="32" t="s">
        <v>51</v>
      </c>
      <c r="C16" s="32"/>
      <c r="D16" s="32"/>
      <c r="E16" s="70"/>
      <c r="F16" s="70"/>
      <c r="G16" s="70"/>
      <c r="H16" s="70"/>
      <c r="I16" s="70">
        <v>30</v>
      </c>
      <c r="J16" s="70"/>
      <c r="K16" s="70">
        <v>30</v>
      </c>
      <c r="L16" s="70"/>
      <c r="M16" s="70">
        <v>30</v>
      </c>
      <c r="N16" s="70"/>
      <c r="O16" s="70">
        <v>30</v>
      </c>
      <c r="P16" s="70"/>
      <c r="Q16" s="70">
        <v>30</v>
      </c>
      <c r="R16" s="70"/>
    </row>
    <row r="17" spans="1:18" x14ac:dyDescent="0.2">
      <c r="A17" s="72"/>
      <c r="B17" s="32" t="s">
        <v>53</v>
      </c>
      <c r="C17" s="32"/>
      <c r="D17" s="32"/>
      <c r="E17" s="70"/>
      <c r="F17" s="70"/>
      <c r="G17" s="70"/>
      <c r="H17" s="70"/>
      <c r="I17" s="70">
        <v>24</v>
      </c>
      <c r="J17" s="70"/>
      <c r="K17" s="70">
        <v>22</v>
      </c>
      <c r="L17" s="70"/>
      <c r="M17" s="70">
        <v>31</v>
      </c>
      <c r="N17" s="70"/>
      <c r="O17" s="70">
        <v>30</v>
      </c>
      <c r="P17" s="70"/>
      <c r="Q17" s="70">
        <v>18</v>
      </c>
      <c r="R17" s="70"/>
    </row>
    <row r="18" spans="1:18" x14ac:dyDescent="0.2">
      <c r="A18" s="72"/>
      <c r="B18" s="32" t="s">
        <v>52</v>
      </c>
      <c r="C18" s="32"/>
      <c r="D18" s="32"/>
      <c r="E18" s="70"/>
      <c r="F18" s="70"/>
      <c r="G18" s="70"/>
      <c r="H18" s="70"/>
      <c r="I18" s="70">
        <v>28</v>
      </c>
      <c r="J18" s="70"/>
      <c r="K18" s="70">
        <v>25</v>
      </c>
      <c r="L18" s="70"/>
      <c r="M18" s="70"/>
      <c r="N18" s="70"/>
      <c r="O18" s="70">
        <v>30</v>
      </c>
      <c r="P18" s="70"/>
      <c r="Q18" s="70">
        <v>27</v>
      </c>
      <c r="R18" s="70"/>
    </row>
    <row r="19" spans="1:18" x14ac:dyDescent="0.2">
      <c r="A19" s="73"/>
      <c r="B19" s="32" t="s">
        <v>54</v>
      </c>
      <c r="C19" s="32"/>
      <c r="D19" s="32"/>
      <c r="E19" s="70" t="str">
        <f>IF(E16="","",ROUND(E17/E16,2))</f>
        <v/>
      </c>
      <c r="F19" s="70"/>
      <c r="G19" s="70" t="str">
        <f>IF(G16="","",ROUND(G17/G16,2))</f>
        <v/>
      </c>
      <c r="H19" s="70"/>
      <c r="I19" s="70">
        <f>IF(I16="","",ROUND(I17/I16,2))</f>
        <v>0.8</v>
      </c>
      <c r="J19" s="70"/>
      <c r="K19" s="70">
        <f>IF(K16="","",ROUND(K17/K16,2))</f>
        <v>0.73</v>
      </c>
      <c r="L19" s="70"/>
      <c r="M19" s="70">
        <f>IF(M16="","",ROUND(M17/M16,2))</f>
        <v>1.03</v>
      </c>
      <c r="N19" s="70"/>
      <c r="O19" s="70">
        <f>IF(O16="","",ROUND(O17/O16,2))</f>
        <v>1</v>
      </c>
      <c r="P19" s="70"/>
      <c r="Q19" s="70">
        <f>IF(Q16="","",ROUND(Q17/Q16,2))</f>
        <v>0.6</v>
      </c>
      <c r="R19" s="70"/>
    </row>
    <row r="21" spans="1:18" x14ac:dyDescent="0.2">
      <c r="A21" s="71" t="s">
        <v>33</v>
      </c>
      <c r="B21" s="1"/>
      <c r="E21" s="74" t="s">
        <v>68</v>
      </c>
      <c r="F21" s="74"/>
      <c r="G21" s="74" t="s">
        <v>41</v>
      </c>
      <c r="H21" s="74"/>
      <c r="I21" s="75" t="s">
        <v>26</v>
      </c>
      <c r="J21" s="76"/>
      <c r="K21" s="75" t="s">
        <v>27</v>
      </c>
      <c r="L21" s="76"/>
      <c r="M21" s="75" t="s">
        <v>23</v>
      </c>
      <c r="N21" s="76"/>
      <c r="O21" s="75" t="s">
        <v>21</v>
      </c>
      <c r="P21" s="76"/>
      <c r="Q21" s="75" t="s">
        <v>19</v>
      </c>
      <c r="R21" s="76"/>
    </row>
    <row r="22" spans="1:18" x14ac:dyDescent="0.2">
      <c r="A22" s="72"/>
      <c r="B22" s="32" t="s">
        <v>51</v>
      </c>
      <c r="C22" s="32"/>
      <c r="D22" s="32"/>
      <c r="E22" s="70"/>
      <c r="F22" s="70"/>
      <c r="G22" s="70"/>
      <c r="H22" s="70"/>
      <c r="I22" s="70">
        <v>48</v>
      </c>
      <c r="J22" s="70"/>
      <c r="K22" s="70">
        <v>48</v>
      </c>
      <c r="L22" s="70"/>
      <c r="M22" s="70">
        <v>24</v>
      </c>
      <c r="N22" s="70"/>
      <c r="O22" s="70">
        <v>24</v>
      </c>
      <c r="P22" s="70"/>
      <c r="Q22" s="70">
        <v>24</v>
      </c>
      <c r="R22" s="70"/>
    </row>
    <row r="23" spans="1:18" x14ac:dyDescent="0.2">
      <c r="A23" s="72"/>
      <c r="B23" s="32" t="s">
        <v>53</v>
      </c>
      <c r="C23" s="32"/>
      <c r="D23" s="32"/>
      <c r="E23" s="70"/>
      <c r="F23" s="70"/>
      <c r="G23" s="70"/>
      <c r="H23" s="70"/>
      <c r="I23" s="70">
        <v>54</v>
      </c>
      <c r="J23" s="70"/>
      <c r="K23" s="70">
        <v>28</v>
      </c>
      <c r="L23" s="70"/>
      <c r="M23" s="70">
        <v>31</v>
      </c>
      <c r="N23" s="70"/>
      <c r="O23" s="70">
        <v>35</v>
      </c>
      <c r="P23" s="70"/>
      <c r="Q23" s="70">
        <v>42</v>
      </c>
      <c r="R23" s="70"/>
    </row>
    <row r="24" spans="1:18" x14ac:dyDescent="0.2">
      <c r="A24" s="72"/>
      <c r="B24" s="32" t="s">
        <v>52</v>
      </c>
      <c r="C24" s="32"/>
      <c r="D24" s="32"/>
      <c r="E24" s="70"/>
      <c r="F24" s="70"/>
      <c r="G24" s="70"/>
      <c r="H24" s="70"/>
      <c r="I24" s="70">
        <v>48</v>
      </c>
      <c r="J24" s="70"/>
      <c r="K24" s="70">
        <v>29</v>
      </c>
      <c r="L24" s="70"/>
      <c r="M24" s="70">
        <v>24</v>
      </c>
      <c r="N24" s="70"/>
      <c r="O24" s="70">
        <v>24</v>
      </c>
      <c r="P24" s="70"/>
      <c r="Q24" s="70">
        <v>24</v>
      </c>
      <c r="R24" s="70"/>
    </row>
    <row r="25" spans="1:18" x14ac:dyDescent="0.2">
      <c r="A25" s="73"/>
      <c r="B25" s="32" t="s">
        <v>54</v>
      </c>
      <c r="C25" s="32"/>
      <c r="D25" s="32"/>
      <c r="E25" s="70" t="str">
        <f>IF(E22="","",ROUND(E23/E22,2))</f>
        <v/>
      </c>
      <c r="F25" s="70"/>
      <c r="G25" s="70" t="str">
        <f>IF(G22="","",ROUND(G23/G22,2))</f>
        <v/>
      </c>
      <c r="H25" s="70"/>
      <c r="I25" s="70">
        <f>IF(I22="","",ROUND(I23/I22,2))</f>
        <v>1.1299999999999999</v>
      </c>
      <c r="J25" s="70"/>
      <c r="K25" s="70">
        <f>IF(K22="","",ROUND(K23/K22,2))</f>
        <v>0.57999999999999996</v>
      </c>
      <c r="L25" s="70"/>
      <c r="M25" s="70">
        <f>IF(M22="","",ROUND(M23/M22,2))</f>
        <v>1.29</v>
      </c>
      <c r="N25" s="70"/>
      <c r="O25" s="70">
        <f>IF(O22="","",ROUND(O23/O22,2))</f>
        <v>1.46</v>
      </c>
      <c r="P25" s="70"/>
      <c r="Q25" s="70">
        <f>IF(Q22="","",ROUND(Q23/Q22,2))</f>
        <v>1.75</v>
      </c>
      <c r="R25" s="70"/>
    </row>
    <row r="27" spans="1:18" x14ac:dyDescent="0.2">
      <c r="A27" s="71" t="s">
        <v>34</v>
      </c>
      <c r="B27" s="1"/>
      <c r="E27" s="74" t="s">
        <v>68</v>
      </c>
      <c r="F27" s="74"/>
      <c r="G27" s="74" t="s">
        <v>41</v>
      </c>
      <c r="H27" s="74"/>
      <c r="I27" s="75" t="s">
        <v>26</v>
      </c>
      <c r="J27" s="76"/>
      <c r="K27" s="75" t="s">
        <v>27</v>
      </c>
      <c r="L27" s="76"/>
      <c r="M27" s="75" t="s">
        <v>23</v>
      </c>
      <c r="N27" s="76"/>
      <c r="O27" s="75" t="s">
        <v>21</v>
      </c>
      <c r="P27" s="76"/>
      <c r="Q27" s="75" t="s">
        <v>19</v>
      </c>
      <c r="R27" s="76"/>
    </row>
    <row r="28" spans="1:18" x14ac:dyDescent="0.2">
      <c r="A28" s="72"/>
      <c r="B28" s="32" t="s">
        <v>51</v>
      </c>
      <c r="C28" s="32"/>
      <c r="D28" s="32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1:18" x14ac:dyDescent="0.2">
      <c r="A29" s="72"/>
      <c r="B29" s="32" t="s">
        <v>53</v>
      </c>
      <c r="C29" s="32"/>
      <c r="D29" s="32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18" x14ac:dyDescent="0.2">
      <c r="A30" s="72"/>
      <c r="B30" s="32" t="s">
        <v>52</v>
      </c>
      <c r="C30" s="32"/>
      <c r="D30" s="32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1:18" x14ac:dyDescent="0.2">
      <c r="A31" s="73"/>
      <c r="B31" s="32" t="s">
        <v>54</v>
      </c>
      <c r="C31" s="32"/>
      <c r="D31" s="32"/>
      <c r="E31" s="70" t="str">
        <f>IF(E28="","",ROUND(E29/E28,2))</f>
        <v/>
      </c>
      <c r="F31" s="70"/>
      <c r="G31" s="70" t="str">
        <f>IF(G28="","",ROUND(G29/G28,2))</f>
        <v/>
      </c>
      <c r="H31" s="70"/>
      <c r="I31" s="70" t="str">
        <f>IF(I28="","",ROUND(I29/I28,2))</f>
        <v/>
      </c>
      <c r="J31" s="70"/>
      <c r="K31" s="70" t="str">
        <f>IF(K28="","",ROUND(K29/K28,2))</f>
        <v/>
      </c>
      <c r="L31" s="70"/>
      <c r="M31" s="70" t="str">
        <f>IF(M28="","",ROUND(M29/M28,2))</f>
        <v/>
      </c>
      <c r="N31" s="70"/>
      <c r="O31" s="70" t="str">
        <f>IF(O28="","",ROUND(O29/O28,2))</f>
        <v/>
      </c>
      <c r="P31" s="70"/>
      <c r="Q31" s="70" t="str">
        <f>IF(Q28="","",ROUND(Q29/Q28,2))</f>
        <v/>
      </c>
      <c r="R31" s="70"/>
    </row>
  </sheetData>
  <mergeCells count="128">
    <mergeCell ref="Q31:R31"/>
    <mergeCell ref="M31:N31"/>
    <mergeCell ref="O31:P31"/>
    <mergeCell ref="Q15:R15"/>
    <mergeCell ref="Q16:R16"/>
    <mergeCell ref="Q17:R17"/>
    <mergeCell ref="Q18:R18"/>
    <mergeCell ref="Q19:R19"/>
    <mergeCell ref="Q21:R21"/>
    <mergeCell ref="Q22:R22"/>
    <mergeCell ref="Q23:R23"/>
    <mergeCell ref="Q24:R24"/>
    <mergeCell ref="Q25:R25"/>
    <mergeCell ref="Q27:R27"/>
    <mergeCell ref="Q28:R28"/>
    <mergeCell ref="Q29:R29"/>
    <mergeCell ref="Q30:R30"/>
    <mergeCell ref="M29:N29"/>
    <mergeCell ref="O29:P29"/>
    <mergeCell ref="E30:F30"/>
    <mergeCell ref="G30:H30"/>
    <mergeCell ref="I30:J30"/>
    <mergeCell ref="K30:L30"/>
    <mergeCell ref="M30:N30"/>
    <mergeCell ref="O30:P30"/>
    <mergeCell ref="M27:N27"/>
    <mergeCell ref="O27:P27"/>
    <mergeCell ref="E28:F28"/>
    <mergeCell ref="G28:H28"/>
    <mergeCell ref="I28:J28"/>
    <mergeCell ref="K28:L28"/>
    <mergeCell ref="M28:N28"/>
    <mergeCell ref="O28:P28"/>
    <mergeCell ref="A27:A31"/>
    <mergeCell ref="E27:F27"/>
    <mergeCell ref="G27:H27"/>
    <mergeCell ref="I27:J27"/>
    <mergeCell ref="K27:L27"/>
    <mergeCell ref="E29:F29"/>
    <mergeCell ref="G29:H29"/>
    <mergeCell ref="I29:J29"/>
    <mergeCell ref="K29:L29"/>
    <mergeCell ref="E31:F31"/>
    <mergeCell ref="G31:H31"/>
    <mergeCell ref="I31:J31"/>
    <mergeCell ref="K31:L31"/>
    <mergeCell ref="O24:P24"/>
    <mergeCell ref="E25:F25"/>
    <mergeCell ref="G25:H25"/>
    <mergeCell ref="I25:J25"/>
    <mergeCell ref="K25:L25"/>
    <mergeCell ref="M25:N25"/>
    <mergeCell ref="O25:P25"/>
    <mergeCell ref="E24:F24"/>
    <mergeCell ref="G24:H24"/>
    <mergeCell ref="I24:J24"/>
    <mergeCell ref="K24:L24"/>
    <mergeCell ref="M24:N24"/>
    <mergeCell ref="G23:H23"/>
    <mergeCell ref="I23:J23"/>
    <mergeCell ref="K23:L23"/>
    <mergeCell ref="M23:N23"/>
    <mergeCell ref="O23:P23"/>
    <mergeCell ref="M19:N19"/>
    <mergeCell ref="O19:P19"/>
    <mergeCell ref="A21:A25"/>
    <mergeCell ref="E21:F21"/>
    <mergeCell ref="G21:H21"/>
    <mergeCell ref="I21:J21"/>
    <mergeCell ref="K21:L21"/>
    <mergeCell ref="M21:N21"/>
    <mergeCell ref="O21:P21"/>
    <mergeCell ref="E22:F22"/>
    <mergeCell ref="G22:H22"/>
    <mergeCell ref="I22:J22"/>
    <mergeCell ref="K22:L22"/>
    <mergeCell ref="M22:N22"/>
    <mergeCell ref="O22:P22"/>
    <mergeCell ref="E23:F23"/>
    <mergeCell ref="M17:N17"/>
    <mergeCell ref="O17:P17"/>
    <mergeCell ref="E18:F18"/>
    <mergeCell ref="G18:H18"/>
    <mergeCell ref="I18:J18"/>
    <mergeCell ref="K18:L18"/>
    <mergeCell ref="M18:N18"/>
    <mergeCell ref="O18:P18"/>
    <mergeCell ref="M15:N15"/>
    <mergeCell ref="O15:P15"/>
    <mergeCell ref="E16:F16"/>
    <mergeCell ref="G16:H16"/>
    <mergeCell ref="I16:J16"/>
    <mergeCell ref="K16:L16"/>
    <mergeCell ref="M16:N16"/>
    <mergeCell ref="O16:P16"/>
    <mergeCell ref="A15:A19"/>
    <mergeCell ref="E15:F15"/>
    <mergeCell ref="G15:H15"/>
    <mergeCell ref="I15:J15"/>
    <mergeCell ref="K15:L15"/>
    <mergeCell ref="E17:F17"/>
    <mergeCell ref="G17:H17"/>
    <mergeCell ref="I17:J17"/>
    <mergeCell ref="K17:L17"/>
    <mergeCell ref="E19:F19"/>
    <mergeCell ref="G19:H19"/>
    <mergeCell ref="I19:J19"/>
    <mergeCell ref="K19:L19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8:A11"/>
    <mergeCell ref="O8:O11"/>
    <mergeCell ref="B10:B11"/>
    <mergeCell ref="C10:C11"/>
    <mergeCell ref="N10:N11"/>
    <mergeCell ref="A1:B2"/>
    <mergeCell ref="C2:O2"/>
    <mergeCell ref="A3:B3"/>
    <mergeCell ref="O3:O6"/>
    <mergeCell ref="A4:A6"/>
  </mergeCells>
  <pageMargins left="3.937007874015748E-2" right="0.15748031496062992" top="0.19685039370078741" bottom="0.35433070866141736" header="0.11811023622047245" footer="0.11811023622047245"/>
  <pageSetup paperSize="9" scale="97" orientation="landscape" horizontalDpi="300" verticalDpi="300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7"/>
  <sheetViews>
    <sheetView workbookViewId="0">
      <selection activeCell="A11" sqref="A11:P15"/>
    </sheetView>
  </sheetViews>
  <sheetFormatPr baseColWidth="10" defaultRowHeight="12" x14ac:dyDescent="0.2"/>
  <cols>
    <col min="1" max="1" width="20.7109375" style="1" bestFit="1" customWidth="1"/>
    <col min="2" max="2" width="11" style="2" bestFit="1" customWidth="1"/>
    <col min="3" max="3" width="5.28515625" style="1" customWidth="1"/>
    <col min="4" max="8" width="4.85546875" style="1" bestFit="1" customWidth="1"/>
    <col min="9" max="13" width="5.28515625" style="1" customWidth="1"/>
    <col min="14" max="14" width="5.28515625" style="1" bestFit="1" customWidth="1"/>
    <col min="15" max="15" width="6" style="1" bestFit="1" customWidth="1"/>
    <col min="16" max="17" width="5.28515625" style="1" customWidth="1"/>
    <col min="18" max="16384" width="11.42578125" style="1"/>
  </cols>
  <sheetData>
    <row r="1" spans="1:16" ht="12.75" customHeight="1" x14ac:dyDescent="0.2">
      <c r="A1" s="113" t="s">
        <v>12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18" customHeight="1" x14ac:dyDescent="0.2">
      <c r="A2" s="60"/>
      <c r="B2" s="60"/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6" ht="93" customHeight="1" x14ac:dyDescent="0.2">
      <c r="A3" s="77"/>
      <c r="B3" s="78"/>
      <c r="C3" s="23" t="s">
        <v>8</v>
      </c>
      <c r="D3" s="23" t="s">
        <v>6</v>
      </c>
      <c r="E3" s="23" t="s">
        <v>0</v>
      </c>
      <c r="F3" s="23" t="s">
        <v>7</v>
      </c>
      <c r="G3" s="23" t="s">
        <v>3</v>
      </c>
      <c r="H3" s="23" t="s">
        <v>2</v>
      </c>
      <c r="I3" s="23" t="s">
        <v>11</v>
      </c>
      <c r="J3" s="23" t="s">
        <v>4</v>
      </c>
      <c r="K3" s="23" t="s">
        <v>10</v>
      </c>
      <c r="L3" s="23" t="s">
        <v>9</v>
      </c>
      <c r="M3" s="23" t="s">
        <v>5</v>
      </c>
      <c r="N3" s="48"/>
      <c r="O3" s="64" t="s">
        <v>22</v>
      </c>
    </row>
    <row r="4" spans="1:16" x14ac:dyDescent="0.2">
      <c r="A4" s="66" t="s">
        <v>24</v>
      </c>
      <c r="B4" s="3" t="s">
        <v>14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8"/>
      <c r="O4" s="65"/>
    </row>
    <row r="5" spans="1:16" ht="12" customHeight="1" x14ac:dyDescent="0.2">
      <c r="A5" s="68"/>
      <c r="B5" s="3" t="s">
        <v>15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48"/>
      <c r="O5" s="65"/>
    </row>
    <row r="6" spans="1:16" ht="12" customHeight="1" x14ac:dyDescent="0.2">
      <c r="A6" s="69"/>
      <c r="B6" s="5" t="s">
        <v>16</v>
      </c>
      <c r="C6" s="6" t="e">
        <f t="shared" ref="C6:M6" si="0">AVERAGE(C4:C5)</f>
        <v>#DIV/0!</v>
      </c>
      <c r="D6" s="6" t="e">
        <f t="shared" si="0"/>
        <v>#DIV/0!</v>
      </c>
      <c r="E6" s="6" t="e">
        <f t="shared" si="0"/>
        <v>#DIV/0!</v>
      </c>
      <c r="F6" s="6" t="e">
        <f t="shared" si="0"/>
        <v>#DIV/0!</v>
      </c>
      <c r="G6" s="6" t="e">
        <f t="shared" si="0"/>
        <v>#DIV/0!</v>
      </c>
      <c r="H6" s="6" t="e">
        <f t="shared" si="0"/>
        <v>#DIV/0!</v>
      </c>
      <c r="I6" s="6" t="e">
        <f t="shared" si="0"/>
        <v>#DIV/0!</v>
      </c>
      <c r="J6" s="6" t="e">
        <f t="shared" si="0"/>
        <v>#DIV/0!</v>
      </c>
      <c r="K6" s="6" t="e">
        <f t="shared" si="0"/>
        <v>#DIV/0!</v>
      </c>
      <c r="L6" s="6" t="e">
        <f t="shared" si="0"/>
        <v>#DIV/0!</v>
      </c>
      <c r="M6" s="6" t="e">
        <f t="shared" si="0"/>
        <v>#DIV/0!</v>
      </c>
      <c r="N6" s="35" t="e">
        <f>ROUND(AVERAGE(C6:M6),2)</f>
        <v>#DIV/0!</v>
      </c>
      <c r="O6" s="65"/>
    </row>
    <row r="7" spans="1:16" ht="7.5" customHeight="1" x14ac:dyDescent="0.2"/>
    <row r="8" spans="1:16" ht="21" customHeight="1" x14ac:dyDescent="0.2">
      <c r="A8" s="56" t="s">
        <v>81</v>
      </c>
      <c r="B8" s="36" t="s">
        <v>17</v>
      </c>
      <c r="C8" s="25">
        <v>2</v>
      </c>
      <c r="D8" s="25">
        <v>1</v>
      </c>
      <c r="E8" s="25"/>
      <c r="F8" s="25"/>
      <c r="G8" s="25"/>
      <c r="H8" s="25">
        <v>5</v>
      </c>
      <c r="I8" s="25"/>
      <c r="J8" s="25">
        <v>3</v>
      </c>
      <c r="K8" s="25"/>
      <c r="L8" s="25"/>
      <c r="M8" s="25">
        <v>4</v>
      </c>
      <c r="N8" s="38">
        <f>SUM(C8:M8)</f>
        <v>15</v>
      </c>
      <c r="O8" s="57" t="e">
        <f>ROUND((($C$6*C8)+($D$6*D8)+($E$6*E8)+($F$6*F8)+($G$6*G8)+($H$6*H8)+($I$6*I8)+($J$6*J8)+($K$6*K8)+($L$6*L8)+($M$6*M8))/N8,2)</f>
        <v>#DIV/0!</v>
      </c>
    </row>
    <row r="9" spans="1:16" ht="21" customHeight="1" x14ac:dyDescent="0.2">
      <c r="A9" s="56"/>
      <c r="B9" s="39" t="s">
        <v>49</v>
      </c>
      <c r="C9" s="40" t="e">
        <f>IF(C8&lt;&gt;"",ROUND(($C$6-10)*C8,2),"")</f>
        <v>#DIV/0!</v>
      </c>
      <c r="D9" s="40" t="e">
        <f>IF(D8&lt;&gt;"",ROUND(($D$6-10)*D8,2),"")</f>
        <v>#DIV/0!</v>
      </c>
      <c r="E9" s="40" t="str">
        <f>IF(E8&lt;&gt;"",ROUND(($E$6-10)*E8,2),"")</f>
        <v/>
      </c>
      <c r="F9" s="40" t="str">
        <f>IF(F8&lt;&gt;"",ROUND(($F$6-10)*F8,2),"")</f>
        <v/>
      </c>
      <c r="G9" s="40" t="str">
        <f>IF(G8&lt;&gt;"",ROUND(($G$6-10)*G8,2),"")</f>
        <v/>
      </c>
      <c r="H9" s="40" t="e">
        <f>IF(H8&lt;&gt;"",ROUND(($H$6-10)*H8,2),"")</f>
        <v>#DIV/0!</v>
      </c>
      <c r="I9" s="40" t="str">
        <f>IF(I8&lt;&gt;"",ROUND(($I$6-10)*I8,2),"")</f>
        <v/>
      </c>
      <c r="J9" s="40" t="e">
        <f>IF(J8&lt;&gt;"",ROUND(($J$6-10)*J8,2),"")</f>
        <v>#DIV/0!</v>
      </c>
      <c r="K9" s="40" t="str">
        <f>IF(K8&lt;&gt;"",ROUND(($K$6-10)*K8,2),"")</f>
        <v/>
      </c>
      <c r="L9" s="40" t="str">
        <f>IF(L8&lt;&gt;"",ROUND(($L$6-10)*L8,2),"")</f>
        <v/>
      </c>
      <c r="M9" s="40" t="e">
        <f>IF(M8&lt;&gt;"",ROUND(($M$6-10)*M8,2),"")</f>
        <v>#DIV/0!</v>
      </c>
      <c r="N9" s="41" t="e">
        <f>SUM(C9:M9)</f>
        <v>#DIV/0!</v>
      </c>
      <c r="O9" s="58"/>
    </row>
    <row r="10" spans="1:16" ht="13.5" customHeight="1" x14ac:dyDescent="0.2">
      <c r="A10" s="16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3"/>
    </row>
    <row r="11" spans="1:16" x14ac:dyDescent="0.2">
      <c r="A11" s="71" t="s">
        <v>82</v>
      </c>
      <c r="B11" s="1"/>
      <c r="E11" s="74" t="s">
        <v>68</v>
      </c>
      <c r="F11" s="74"/>
      <c r="G11" s="74" t="s">
        <v>41</v>
      </c>
      <c r="H11" s="74"/>
      <c r="I11" s="75" t="s">
        <v>26</v>
      </c>
      <c r="J11" s="76"/>
      <c r="K11" s="75" t="s">
        <v>27</v>
      </c>
      <c r="L11" s="76"/>
      <c r="M11" s="75" t="s">
        <v>23</v>
      </c>
      <c r="N11" s="76"/>
      <c r="O11" s="75" t="s">
        <v>21</v>
      </c>
      <c r="P11" s="76"/>
    </row>
    <row r="12" spans="1:16" x14ac:dyDescent="0.2">
      <c r="A12" s="72"/>
      <c r="B12" s="32" t="s">
        <v>51</v>
      </c>
      <c r="C12" s="32"/>
      <c r="D12" s="32"/>
      <c r="E12" s="70">
        <v>15</v>
      </c>
      <c r="F12" s="70"/>
      <c r="G12" s="70">
        <v>15</v>
      </c>
      <c r="H12" s="70"/>
      <c r="I12" s="70">
        <v>15</v>
      </c>
      <c r="J12" s="70"/>
      <c r="K12" s="70">
        <v>15</v>
      </c>
      <c r="L12" s="70"/>
      <c r="M12" s="70">
        <v>15</v>
      </c>
      <c r="N12" s="70"/>
      <c r="O12" s="70">
        <v>15</v>
      </c>
      <c r="P12" s="70"/>
    </row>
    <row r="13" spans="1:16" x14ac:dyDescent="0.2">
      <c r="A13" s="72"/>
      <c r="B13" s="32" t="s">
        <v>53</v>
      </c>
      <c r="C13" s="32"/>
      <c r="D13" s="32"/>
      <c r="E13" s="70">
        <v>51</v>
      </c>
      <c r="F13" s="70"/>
      <c r="G13" s="70">
        <v>62</v>
      </c>
      <c r="H13" s="70"/>
      <c r="I13" s="70">
        <v>52</v>
      </c>
      <c r="J13" s="70"/>
      <c r="K13" s="70">
        <v>87</v>
      </c>
      <c r="L13" s="70"/>
      <c r="M13" s="70">
        <v>64</v>
      </c>
      <c r="N13" s="70"/>
      <c r="O13" s="70">
        <v>57</v>
      </c>
      <c r="P13" s="70"/>
    </row>
    <row r="14" spans="1:16" x14ac:dyDescent="0.2">
      <c r="A14" s="72"/>
      <c r="B14" s="32" t="s">
        <v>52</v>
      </c>
      <c r="C14" s="32"/>
      <c r="D14" s="32"/>
      <c r="E14" s="70">
        <v>15</v>
      </c>
      <c r="F14" s="70"/>
      <c r="G14" s="70">
        <v>15</v>
      </c>
      <c r="H14" s="70"/>
      <c r="I14" s="70">
        <v>15</v>
      </c>
      <c r="J14" s="70"/>
      <c r="K14" s="70">
        <v>15</v>
      </c>
      <c r="L14" s="70"/>
      <c r="M14" s="70">
        <v>15</v>
      </c>
      <c r="N14" s="70"/>
      <c r="O14" s="70">
        <v>15</v>
      </c>
      <c r="P14" s="70"/>
    </row>
    <row r="15" spans="1:16" x14ac:dyDescent="0.2">
      <c r="A15" s="73"/>
      <c r="B15" s="32" t="s">
        <v>54</v>
      </c>
      <c r="C15" s="32"/>
      <c r="D15" s="32"/>
      <c r="E15" s="70">
        <f>IF(E12="","",ROUND(E13/E12,2))</f>
        <v>3.4</v>
      </c>
      <c r="F15" s="70"/>
      <c r="G15" s="70">
        <f>IF(G12="","",ROUND(G13/G12,2))</f>
        <v>4.13</v>
      </c>
      <c r="H15" s="70"/>
      <c r="I15" s="70">
        <f>IF(I12="","",ROUND(I13/I12,2))</f>
        <v>3.47</v>
      </c>
      <c r="J15" s="70"/>
      <c r="K15" s="70">
        <f>IF(K12="","",ROUND(K13/K12,2))</f>
        <v>5.8</v>
      </c>
      <c r="L15" s="70"/>
      <c r="M15" s="70">
        <f>IF(M12="","",ROUND(M13/M12,2))</f>
        <v>4.2699999999999996</v>
      </c>
      <c r="N15" s="70"/>
      <c r="O15" s="70">
        <f>IF(O12="","",ROUND(O13/O12,2))</f>
        <v>3.8</v>
      </c>
      <c r="P15" s="70"/>
    </row>
    <row r="17" spans="3:3" x14ac:dyDescent="0.2">
      <c r="C17" s="44" t="s">
        <v>83</v>
      </c>
    </row>
  </sheetData>
  <mergeCells count="38">
    <mergeCell ref="A8:A9"/>
    <mergeCell ref="O8:O9"/>
    <mergeCell ref="A1:B2"/>
    <mergeCell ref="C2:O2"/>
    <mergeCell ref="A3:B3"/>
    <mergeCell ref="O3:O6"/>
    <mergeCell ref="A4:A6"/>
    <mergeCell ref="A11:A15"/>
    <mergeCell ref="E11:F11"/>
    <mergeCell ref="G11:H11"/>
    <mergeCell ref="I11:J11"/>
    <mergeCell ref="K11:L11"/>
    <mergeCell ref="E13:F13"/>
    <mergeCell ref="G13:H13"/>
    <mergeCell ref="I13:J13"/>
    <mergeCell ref="K13:L13"/>
    <mergeCell ref="O11:P11"/>
    <mergeCell ref="E12:F12"/>
    <mergeCell ref="G12:H12"/>
    <mergeCell ref="I12:J12"/>
    <mergeCell ref="K12:L12"/>
    <mergeCell ref="M12:N12"/>
    <mergeCell ref="O12:P12"/>
    <mergeCell ref="M11:N11"/>
    <mergeCell ref="O15:P15"/>
    <mergeCell ref="M13:N13"/>
    <mergeCell ref="O13:P13"/>
    <mergeCell ref="E14:F14"/>
    <mergeCell ref="G14:H14"/>
    <mergeCell ref="I14:J14"/>
    <mergeCell ref="K14:L14"/>
    <mergeCell ref="M14:N14"/>
    <mergeCell ref="O14:P14"/>
    <mergeCell ref="E15:F15"/>
    <mergeCell ref="G15:H15"/>
    <mergeCell ref="I15:J15"/>
    <mergeCell ref="K15:L15"/>
    <mergeCell ref="M15:N15"/>
  </mergeCells>
  <pageMargins left="3.937007874015748E-2" right="0.15748031496062992" top="0.19685039370078741" bottom="0.35433070866141736" header="0.11811023622047245" footer="0.11811023622047245"/>
  <pageSetup paperSize="9" orientation="portrait" horizontalDpi="300" verticalDpi="300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48"/>
  <sheetViews>
    <sheetView workbookViewId="0">
      <selection sqref="A1:B2"/>
    </sheetView>
  </sheetViews>
  <sheetFormatPr baseColWidth="10" defaultRowHeight="12" x14ac:dyDescent="0.2"/>
  <cols>
    <col min="1" max="1" width="20.7109375" style="1" bestFit="1" customWidth="1"/>
    <col min="2" max="2" width="11" style="2" bestFit="1" customWidth="1"/>
    <col min="3" max="3" width="5.28515625" style="1" customWidth="1"/>
    <col min="4" max="8" width="4.85546875" style="1" bestFit="1" customWidth="1"/>
    <col min="9" max="13" width="5.28515625" style="1" customWidth="1"/>
    <col min="14" max="14" width="5.28515625" style="1" bestFit="1" customWidth="1"/>
    <col min="15" max="15" width="6" style="1" bestFit="1" customWidth="1"/>
    <col min="16" max="17" width="5.28515625" style="1" customWidth="1"/>
    <col min="18" max="16384" width="11.42578125" style="1"/>
  </cols>
  <sheetData>
    <row r="1" spans="1:17" ht="12.75" customHeight="1" x14ac:dyDescent="0.2">
      <c r="A1" s="113" t="s">
        <v>12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18" customHeight="1" x14ac:dyDescent="0.2">
      <c r="A2" s="60"/>
      <c r="B2" s="60"/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7" ht="93" customHeight="1" x14ac:dyDescent="0.2">
      <c r="A3" s="77"/>
      <c r="B3" s="78"/>
      <c r="C3" s="23" t="s">
        <v>8</v>
      </c>
      <c r="D3" s="23" t="s">
        <v>6</v>
      </c>
      <c r="E3" s="23" t="s">
        <v>0</v>
      </c>
      <c r="F3" s="23" t="s">
        <v>7</v>
      </c>
      <c r="G3" s="23" t="s">
        <v>3</v>
      </c>
      <c r="H3" s="23" t="s">
        <v>2</v>
      </c>
      <c r="I3" s="23" t="s">
        <v>11</v>
      </c>
      <c r="J3" s="23" t="s">
        <v>4</v>
      </c>
      <c r="K3" s="23" t="s">
        <v>10</v>
      </c>
      <c r="L3" s="23" t="s">
        <v>9</v>
      </c>
      <c r="M3" s="23" t="s">
        <v>5</v>
      </c>
      <c r="N3" s="47"/>
      <c r="O3" s="64" t="s">
        <v>22</v>
      </c>
    </row>
    <row r="4" spans="1:17" x14ac:dyDescent="0.2">
      <c r="A4" s="66" t="s">
        <v>24</v>
      </c>
      <c r="B4" s="3" t="s">
        <v>14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7"/>
      <c r="O4" s="65"/>
    </row>
    <row r="5" spans="1:17" ht="12" customHeight="1" x14ac:dyDescent="0.2">
      <c r="A5" s="68"/>
      <c r="B5" s="3" t="s">
        <v>15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47"/>
      <c r="O5" s="65"/>
    </row>
    <row r="6" spans="1:17" ht="12" customHeight="1" x14ac:dyDescent="0.2">
      <c r="A6" s="69"/>
      <c r="B6" s="5" t="s">
        <v>16</v>
      </c>
      <c r="C6" s="6" t="e">
        <f t="shared" ref="C6:M6" si="0">AVERAGE(C4:C5)</f>
        <v>#DIV/0!</v>
      </c>
      <c r="D6" s="6" t="e">
        <f t="shared" si="0"/>
        <v>#DIV/0!</v>
      </c>
      <c r="E6" s="6" t="e">
        <f t="shared" si="0"/>
        <v>#DIV/0!</v>
      </c>
      <c r="F6" s="6" t="e">
        <f t="shared" si="0"/>
        <v>#DIV/0!</v>
      </c>
      <c r="G6" s="6" t="e">
        <f t="shared" si="0"/>
        <v>#DIV/0!</v>
      </c>
      <c r="H6" s="6" t="e">
        <f t="shared" si="0"/>
        <v>#DIV/0!</v>
      </c>
      <c r="I6" s="6" t="e">
        <f t="shared" si="0"/>
        <v>#DIV/0!</v>
      </c>
      <c r="J6" s="6" t="e">
        <f t="shared" si="0"/>
        <v>#DIV/0!</v>
      </c>
      <c r="K6" s="6" t="e">
        <f t="shared" si="0"/>
        <v>#DIV/0!</v>
      </c>
      <c r="L6" s="6" t="e">
        <f t="shared" si="0"/>
        <v>#DIV/0!</v>
      </c>
      <c r="M6" s="6" t="e">
        <f t="shared" si="0"/>
        <v>#DIV/0!</v>
      </c>
      <c r="N6" s="35" t="e">
        <f>ROUND(AVERAGE(C6:M6),2)</f>
        <v>#DIV/0!</v>
      </c>
      <c r="O6" s="65"/>
    </row>
    <row r="7" spans="1:17" ht="7.5" customHeight="1" x14ac:dyDescent="0.2"/>
    <row r="8" spans="1:17" ht="21" customHeight="1" x14ac:dyDescent="0.2">
      <c r="A8" s="56" t="s">
        <v>73</v>
      </c>
      <c r="B8" s="36" t="s">
        <v>17</v>
      </c>
      <c r="C8" s="25"/>
      <c r="D8" s="25">
        <v>1</v>
      </c>
      <c r="E8" s="25">
        <v>1</v>
      </c>
      <c r="F8" s="25"/>
      <c r="G8" s="25"/>
      <c r="H8" s="25">
        <v>3</v>
      </c>
      <c r="I8" s="25"/>
      <c r="J8" s="25">
        <v>3</v>
      </c>
      <c r="K8" s="25">
        <v>2</v>
      </c>
      <c r="L8" s="25"/>
      <c r="M8" s="25">
        <v>5</v>
      </c>
      <c r="N8" s="38">
        <f>SUM(C8:M8)</f>
        <v>15</v>
      </c>
      <c r="O8" s="57" t="e">
        <f>ROUND((($C$6*C8)+($D$6*D8)+($E$6*E8)+($F$6*F8)+($G$6*G8)+($H$6*H8)+($I$6*I8)+($J$6*J8)+($K$6*K8)+($L$6*L8)+($M$6*M8))/N8,2)</f>
        <v>#DIV/0!</v>
      </c>
    </row>
    <row r="9" spans="1:17" ht="21" customHeight="1" x14ac:dyDescent="0.2">
      <c r="A9" s="56"/>
      <c r="B9" s="39" t="s">
        <v>49</v>
      </c>
      <c r="C9" s="40" t="str">
        <f>IF(C8&lt;&gt;"",ROUND(($C$6-10)*C8,2),"")</f>
        <v/>
      </c>
      <c r="D9" s="40" t="e">
        <f>IF(D8&lt;&gt;"",ROUND(($D$6-10)*D8,2),"")</f>
        <v>#DIV/0!</v>
      </c>
      <c r="E9" s="40" t="e">
        <f>IF(E8&lt;&gt;"",ROUND(($E$6-10)*E8,2),"")</f>
        <v>#DIV/0!</v>
      </c>
      <c r="F9" s="40" t="str">
        <f>IF(F8&lt;&gt;"",ROUND(($F$6-10)*F8,2),"")</f>
        <v/>
      </c>
      <c r="G9" s="40" t="str">
        <f>IF(G8&lt;&gt;"",ROUND(($G$6-10)*G8,2),"")</f>
        <v/>
      </c>
      <c r="H9" s="40" t="e">
        <f>IF(H8&lt;&gt;"",ROUND(($H$6-10)*H8,2),"")</f>
        <v>#DIV/0!</v>
      </c>
      <c r="I9" s="40" t="str">
        <f>IF(I8&lt;&gt;"",ROUND(($I$6-10)*I8,2),"")</f>
        <v/>
      </c>
      <c r="J9" s="40" t="e">
        <f>IF(J8&lt;&gt;"",ROUND(($J$6-10)*J8,2),"")</f>
        <v>#DIV/0!</v>
      </c>
      <c r="K9" s="40" t="e">
        <f>IF(K8&lt;&gt;"",ROUND(($K$6-10)*K8,2),"")</f>
        <v>#DIV/0!</v>
      </c>
      <c r="L9" s="40" t="str">
        <f>IF(L8&lt;&gt;"",ROUND(($L$6-10)*L8,2),"")</f>
        <v/>
      </c>
      <c r="M9" s="40" t="e">
        <f>IF(M8&lt;&gt;"",ROUND(($M$6-10)*M8,2),"")</f>
        <v>#DIV/0!</v>
      </c>
      <c r="N9" s="41" t="e">
        <f>SUM(C9:M9)</f>
        <v>#DIV/0!</v>
      </c>
      <c r="O9" s="58"/>
    </row>
    <row r="10" spans="1:17" ht="13.5" customHeight="1" x14ac:dyDescent="0.2">
      <c r="A10" s="16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3"/>
    </row>
    <row r="11" spans="1:17" x14ac:dyDescent="0.2">
      <c r="A11" s="71" t="s">
        <v>48</v>
      </c>
      <c r="B11" s="1"/>
      <c r="E11" s="74" t="s">
        <v>68</v>
      </c>
      <c r="F11" s="74"/>
      <c r="G11" s="74" t="s">
        <v>41</v>
      </c>
      <c r="H11" s="74"/>
      <c r="I11" s="75" t="s">
        <v>26</v>
      </c>
      <c r="J11" s="76"/>
      <c r="K11" s="75" t="s">
        <v>27</v>
      </c>
      <c r="L11" s="76"/>
      <c r="M11" s="75" t="s">
        <v>23</v>
      </c>
      <c r="N11" s="76"/>
      <c r="O11" s="75" t="s">
        <v>23</v>
      </c>
      <c r="P11" s="76"/>
    </row>
    <row r="12" spans="1:17" x14ac:dyDescent="0.2">
      <c r="A12" s="72"/>
      <c r="B12" s="32" t="s">
        <v>51</v>
      </c>
      <c r="C12" s="32"/>
      <c r="D12" s="32"/>
      <c r="E12" s="70">
        <v>8</v>
      </c>
      <c r="F12" s="70"/>
      <c r="G12" s="70">
        <v>8</v>
      </c>
      <c r="H12" s="70"/>
      <c r="I12" s="70">
        <v>8</v>
      </c>
      <c r="J12" s="70"/>
      <c r="K12" s="70">
        <v>8</v>
      </c>
      <c r="L12" s="70"/>
      <c r="M12" s="70">
        <v>8</v>
      </c>
      <c r="N12" s="70"/>
      <c r="O12" s="70">
        <v>10</v>
      </c>
      <c r="P12" s="70"/>
    </row>
    <row r="13" spans="1:17" x14ac:dyDescent="0.2">
      <c r="A13" s="72"/>
      <c r="B13" s="32" t="s">
        <v>53</v>
      </c>
      <c r="C13" s="32"/>
      <c r="D13" s="32"/>
      <c r="E13" s="70">
        <v>6</v>
      </c>
      <c r="F13" s="70"/>
      <c r="G13" s="70">
        <v>13</v>
      </c>
      <c r="H13" s="70"/>
      <c r="I13" s="70">
        <v>6</v>
      </c>
      <c r="J13" s="70"/>
      <c r="K13" s="70">
        <v>7</v>
      </c>
      <c r="L13" s="70"/>
      <c r="M13" s="70">
        <v>8</v>
      </c>
      <c r="N13" s="70"/>
      <c r="O13" s="70">
        <v>8</v>
      </c>
      <c r="P13" s="70"/>
    </row>
    <row r="14" spans="1:17" x14ac:dyDescent="0.2">
      <c r="A14" s="72"/>
      <c r="B14" s="32" t="s">
        <v>52</v>
      </c>
      <c r="C14" s="32"/>
      <c r="D14" s="32"/>
      <c r="E14" s="70">
        <v>8</v>
      </c>
      <c r="F14" s="70"/>
      <c r="G14" s="70">
        <v>10</v>
      </c>
      <c r="H14" s="70"/>
      <c r="I14" s="70">
        <v>8</v>
      </c>
      <c r="J14" s="70"/>
      <c r="K14" s="70">
        <v>8</v>
      </c>
      <c r="L14" s="70"/>
      <c r="M14" s="70">
        <v>8</v>
      </c>
      <c r="N14" s="70"/>
      <c r="O14" s="70">
        <v>9</v>
      </c>
      <c r="P14" s="70"/>
    </row>
    <row r="15" spans="1:17" x14ac:dyDescent="0.2">
      <c r="A15" s="73"/>
      <c r="B15" s="32" t="s">
        <v>54</v>
      </c>
      <c r="C15" s="32"/>
      <c r="D15" s="32"/>
      <c r="E15" s="70">
        <f>IF(E12="","",ROUND(E13/E12,2))</f>
        <v>0.75</v>
      </c>
      <c r="F15" s="70"/>
      <c r="G15" s="70">
        <f>IF(G12="","",ROUND(G13/G12,2))</f>
        <v>1.63</v>
      </c>
      <c r="H15" s="70"/>
      <c r="I15" s="70">
        <f>IF(I12="","",ROUND(I13/I12,2))</f>
        <v>0.75</v>
      </c>
      <c r="J15" s="70"/>
      <c r="K15" s="70">
        <f>IF(K12="","",ROUND(K13/K12,2))</f>
        <v>0.88</v>
      </c>
      <c r="L15" s="70"/>
      <c r="M15" s="70">
        <f>IF(M12="","",ROUND(M13/M12,2))</f>
        <v>1</v>
      </c>
      <c r="N15" s="70"/>
      <c r="O15" s="70">
        <f>IF(O12="","",ROUND(O13/O12,2))</f>
        <v>0.8</v>
      </c>
      <c r="P15" s="70"/>
    </row>
    <row r="16" spans="1:17" ht="13.5" customHeight="1" x14ac:dyDescent="0.2">
      <c r="A16" s="16"/>
      <c r="B16" s="17"/>
      <c r="C16" s="17"/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3"/>
    </row>
    <row r="17" spans="1:16" x14ac:dyDescent="0.2">
      <c r="A17" s="71" t="s">
        <v>55</v>
      </c>
      <c r="B17" s="1"/>
      <c r="E17" s="74" t="s">
        <v>68</v>
      </c>
      <c r="F17" s="74"/>
      <c r="G17" s="74" t="s">
        <v>41</v>
      </c>
      <c r="H17" s="74"/>
      <c r="I17" s="75" t="s">
        <v>26</v>
      </c>
      <c r="J17" s="76"/>
      <c r="K17" s="75" t="s">
        <v>27</v>
      </c>
      <c r="L17" s="76"/>
      <c r="M17" s="75" t="s">
        <v>23</v>
      </c>
      <c r="N17" s="76"/>
      <c r="O17" s="75" t="s">
        <v>23</v>
      </c>
      <c r="P17" s="76"/>
    </row>
    <row r="18" spans="1:16" x14ac:dyDescent="0.2">
      <c r="A18" s="72"/>
      <c r="B18" s="32" t="s">
        <v>51</v>
      </c>
      <c r="C18" s="32"/>
      <c r="D18" s="32"/>
      <c r="E18" s="70">
        <v>15</v>
      </c>
      <c r="F18" s="70"/>
      <c r="G18" s="70">
        <v>15</v>
      </c>
      <c r="H18" s="70"/>
      <c r="I18" s="70">
        <v>15</v>
      </c>
      <c r="J18" s="70"/>
      <c r="K18" s="70">
        <v>15</v>
      </c>
      <c r="L18" s="70"/>
      <c r="M18" s="70">
        <v>15</v>
      </c>
      <c r="N18" s="70"/>
      <c r="O18" s="70">
        <v>15</v>
      </c>
      <c r="P18" s="70"/>
    </row>
    <row r="19" spans="1:16" x14ac:dyDescent="0.2">
      <c r="A19" s="72"/>
      <c r="B19" s="32" t="s">
        <v>53</v>
      </c>
      <c r="C19" s="32"/>
      <c r="D19" s="32"/>
      <c r="E19" s="70">
        <v>7</v>
      </c>
      <c r="F19" s="70"/>
      <c r="G19" s="70">
        <v>16</v>
      </c>
      <c r="H19" s="70"/>
      <c r="I19" s="70">
        <v>27</v>
      </c>
      <c r="J19" s="70"/>
      <c r="K19" s="70">
        <v>14</v>
      </c>
      <c r="L19" s="70"/>
      <c r="M19" s="70">
        <v>10</v>
      </c>
      <c r="N19" s="70"/>
      <c r="O19" s="70">
        <v>12</v>
      </c>
      <c r="P19" s="70"/>
    </row>
    <row r="20" spans="1:16" x14ac:dyDescent="0.2">
      <c r="A20" s="72"/>
      <c r="B20" s="32" t="s">
        <v>52</v>
      </c>
      <c r="C20" s="32"/>
      <c r="D20" s="32"/>
      <c r="E20" s="70">
        <v>12</v>
      </c>
      <c r="F20" s="70"/>
      <c r="G20" s="70">
        <v>15</v>
      </c>
      <c r="H20" s="70"/>
      <c r="I20" s="70">
        <v>15</v>
      </c>
      <c r="J20" s="70"/>
      <c r="K20" s="70">
        <v>15</v>
      </c>
      <c r="L20" s="70"/>
      <c r="M20" s="70">
        <v>12</v>
      </c>
      <c r="N20" s="70"/>
      <c r="O20" s="70">
        <v>14</v>
      </c>
      <c r="P20" s="70"/>
    </row>
    <row r="21" spans="1:16" x14ac:dyDescent="0.2">
      <c r="A21" s="73"/>
      <c r="B21" s="32" t="s">
        <v>54</v>
      </c>
      <c r="C21" s="32"/>
      <c r="D21" s="32"/>
      <c r="E21" s="70">
        <f>IF(E18="","",ROUND(E19/E18,2))</f>
        <v>0.47</v>
      </c>
      <c r="F21" s="70"/>
      <c r="G21" s="70">
        <f>IF(G18="","",ROUND(G19/G18,2))</f>
        <v>1.07</v>
      </c>
      <c r="H21" s="70"/>
      <c r="I21" s="70">
        <f>IF(I18="","",ROUND(I19/I18,2))</f>
        <v>1.8</v>
      </c>
      <c r="J21" s="70"/>
      <c r="K21" s="70">
        <f>IF(K18="","",ROUND(K19/K18,2))</f>
        <v>0.93</v>
      </c>
      <c r="L21" s="70"/>
      <c r="M21" s="70">
        <f>IF(M18="","",ROUND(M19/M18,2))</f>
        <v>0.67</v>
      </c>
      <c r="N21" s="70"/>
      <c r="O21" s="70">
        <f>IF(O18="","",ROUND(O19/O18,2))</f>
        <v>0.8</v>
      </c>
      <c r="P21" s="70"/>
    </row>
    <row r="23" spans="1:16" ht="21" customHeight="1" x14ac:dyDescent="0.2">
      <c r="A23" s="56" t="s">
        <v>76</v>
      </c>
      <c r="B23" s="36" t="s">
        <v>17</v>
      </c>
      <c r="C23" s="25">
        <v>1</v>
      </c>
      <c r="D23" s="25">
        <v>2</v>
      </c>
      <c r="E23" s="25">
        <v>2</v>
      </c>
      <c r="F23" s="25"/>
      <c r="G23" s="25"/>
      <c r="H23" s="25">
        <v>3</v>
      </c>
      <c r="I23" s="25"/>
      <c r="J23" s="25">
        <v>3</v>
      </c>
      <c r="K23" s="25">
        <v>1</v>
      </c>
      <c r="L23" s="25"/>
      <c r="M23" s="25">
        <v>3</v>
      </c>
      <c r="N23" s="38">
        <f>SUM(C23:M23)</f>
        <v>15</v>
      </c>
      <c r="O23" s="79" t="e">
        <f>ROUND((($C$6*C23)+($D$6*D23)+($E$6*E23)+($F$6*F23)+($G$6*G23)+($H$6*H23)+($I$6*I23)+($J$6*J23)+($K$6*K23)+($L$6*L23)+($M$6*M23))/N23,2)</f>
        <v>#DIV/0!</v>
      </c>
    </row>
    <row r="24" spans="1:16" ht="21" customHeight="1" x14ac:dyDescent="0.2">
      <c r="A24" s="56"/>
      <c r="B24" s="39" t="s">
        <v>49</v>
      </c>
      <c r="C24" s="40" t="e">
        <f>IF(C23&lt;&gt;"",ROUND(($C$6-10)*C23,2),"")</f>
        <v>#DIV/0!</v>
      </c>
      <c r="D24" s="40" t="e">
        <f>IF(D23&lt;&gt;"",ROUND(($D$6-10)*D23,2),"")</f>
        <v>#DIV/0!</v>
      </c>
      <c r="E24" s="40" t="e">
        <f>IF(E23&lt;&gt;"",ROUND(($E$6-10)*E23,2),"")</f>
        <v>#DIV/0!</v>
      </c>
      <c r="F24" s="40" t="str">
        <f>IF(F23&lt;&gt;"",ROUND(($F$6-10)*F23,2),"")</f>
        <v/>
      </c>
      <c r="G24" s="40" t="str">
        <f>IF(G23&lt;&gt;"",ROUND(($G$6-10)*G23,2),"")</f>
        <v/>
      </c>
      <c r="H24" s="40" t="e">
        <f>IF(H23&lt;&gt;"",ROUND(($H$6-10)*H23,2),"")</f>
        <v>#DIV/0!</v>
      </c>
      <c r="I24" s="40" t="str">
        <f>IF(I23&lt;&gt;"",ROUND(($I$6-10)*I23,2),"")</f>
        <v/>
      </c>
      <c r="J24" s="40" t="e">
        <f>IF(J23&lt;&gt;"",ROUND(($J$6-10)*J23,2),"")</f>
        <v>#DIV/0!</v>
      </c>
      <c r="K24" s="40" t="e">
        <f>IF(K23&lt;&gt;"",ROUND(($K$6-10)*K23,2),"")</f>
        <v>#DIV/0!</v>
      </c>
      <c r="L24" s="40" t="str">
        <f>IF(L23&lt;&gt;"",ROUND(($L$6-10)*L23,2),"")</f>
        <v/>
      </c>
      <c r="M24" s="40" t="e">
        <f>IF(M23&lt;&gt;"",ROUND(($M$6-10)*M23,2),"")</f>
        <v>#DIV/0!</v>
      </c>
      <c r="N24" s="41" t="e">
        <f>SUM(C24:M24)</f>
        <v>#DIV/0!</v>
      </c>
      <c r="O24" s="80"/>
    </row>
    <row r="25" spans="1:16" ht="13.5" customHeight="1" x14ac:dyDescent="0.2">
      <c r="A25" s="16"/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3"/>
      <c r="P25" s="44"/>
    </row>
    <row r="26" spans="1:16" ht="12" customHeight="1" x14ac:dyDescent="0.2">
      <c r="A26" s="71" t="s">
        <v>55</v>
      </c>
      <c r="B26" s="1"/>
      <c r="E26" s="74" t="s">
        <v>68</v>
      </c>
      <c r="F26" s="74"/>
      <c r="G26" s="74" t="s">
        <v>41</v>
      </c>
      <c r="H26" s="74"/>
      <c r="I26" s="75" t="s">
        <v>26</v>
      </c>
      <c r="J26" s="76"/>
      <c r="K26" s="75" t="s">
        <v>27</v>
      </c>
      <c r="L26" s="76"/>
      <c r="M26" s="75" t="s">
        <v>23</v>
      </c>
      <c r="N26" s="76"/>
      <c r="O26" s="75" t="s">
        <v>21</v>
      </c>
      <c r="P26" s="76"/>
    </row>
    <row r="27" spans="1:16" ht="12" customHeight="1" x14ac:dyDescent="0.2">
      <c r="A27" s="72"/>
      <c r="B27" s="32" t="s">
        <v>51</v>
      </c>
      <c r="C27" s="32"/>
      <c r="D27" s="32"/>
      <c r="E27" s="70">
        <v>15</v>
      </c>
      <c r="F27" s="70"/>
      <c r="G27" s="70">
        <v>15</v>
      </c>
      <c r="H27" s="70"/>
      <c r="I27" s="70">
        <v>15</v>
      </c>
      <c r="J27" s="70"/>
      <c r="K27" s="70">
        <v>15</v>
      </c>
      <c r="L27" s="70"/>
      <c r="M27" s="70">
        <v>15</v>
      </c>
      <c r="N27" s="70"/>
      <c r="O27" s="70">
        <v>15</v>
      </c>
      <c r="P27" s="70"/>
    </row>
    <row r="28" spans="1:16" ht="12" customHeight="1" x14ac:dyDescent="0.2">
      <c r="A28" s="72"/>
      <c r="B28" s="32" t="s">
        <v>53</v>
      </c>
      <c r="C28" s="32"/>
      <c r="D28" s="32"/>
      <c r="E28" s="70">
        <v>4</v>
      </c>
      <c r="F28" s="70"/>
      <c r="G28" s="70">
        <v>7</v>
      </c>
      <c r="H28" s="70"/>
      <c r="I28" s="70">
        <v>11</v>
      </c>
      <c r="J28" s="70"/>
      <c r="K28" s="70">
        <v>11</v>
      </c>
      <c r="L28" s="70"/>
      <c r="M28" s="70">
        <v>11</v>
      </c>
      <c r="N28" s="70"/>
      <c r="O28" s="70">
        <v>17</v>
      </c>
      <c r="P28" s="70"/>
    </row>
    <row r="29" spans="1:16" ht="12" customHeight="1" x14ac:dyDescent="0.2">
      <c r="A29" s="72"/>
      <c r="B29" s="32" t="s">
        <v>52</v>
      </c>
      <c r="C29" s="32"/>
      <c r="D29" s="32"/>
      <c r="E29" s="70">
        <v>5</v>
      </c>
      <c r="F29" s="70"/>
      <c r="G29" s="70">
        <v>7</v>
      </c>
      <c r="H29" s="70"/>
      <c r="I29" s="70">
        <v>12</v>
      </c>
      <c r="J29" s="70"/>
      <c r="K29" s="70">
        <v>11</v>
      </c>
      <c r="L29" s="70"/>
      <c r="M29" s="70">
        <v>15</v>
      </c>
      <c r="N29" s="70"/>
      <c r="O29" s="70">
        <v>15</v>
      </c>
      <c r="P29" s="70"/>
    </row>
    <row r="30" spans="1:16" ht="12" customHeight="1" x14ac:dyDescent="0.2">
      <c r="A30" s="73"/>
      <c r="B30" s="32" t="s">
        <v>54</v>
      </c>
      <c r="C30" s="32"/>
      <c r="D30" s="32"/>
      <c r="E30" s="70">
        <f>IF(E27="","",ROUND(E28/E27,2))</f>
        <v>0.27</v>
      </c>
      <c r="F30" s="70"/>
      <c r="G30" s="70">
        <f>IF(G27="","",ROUND(G28/G27,2))</f>
        <v>0.47</v>
      </c>
      <c r="H30" s="70"/>
      <c r="I30" s="70">
        <f>IF(I27="","",ROUND(I28/I27,2))</f>
        <v>0.73</v>
      </c>
      <c r="J30" s="70"/>
      <c r="K30" s="70">
        <f>IF(K27="","",ROUND(K28/K27,2))</f>
        <v>0.73</v>
      </c>
      <c r="L30" s="70"/>
      <c r="M30" s="70">
        <f>IF(M27="","",ROUND(M28/M27,2))</f>
        <v>0.73</v>
      </c>
      <c r="N30" s="70"/>
      <c r="O30" s="70">
        <f>IF(O27="","",ROUND(O28/O27,2))</f>
        <v>1.1299999999999999</v>
      </c>
      <c r="P30" s="70"/>
    </row>
    <row r="32" spans="1:16" ht="21" customHeight="1" x14ac:dyDescent="0.2">
      <c r="A32" s="56" t="s">
        <v>75</v>
      </c>
      <c r="B32" s="36" t="s">
        <v>17</v>
      </c>
      <c r="C32" s="25">
        <v>1</v>
      </c>
      <c r="D32" s="25">
        <v>2</v>
      </c>
      <c r="E32" s="25">
        <v>2</v>
      </c>
      <c r="F32" s="25"/>
      <c r="G32" s="25"/>
      <c r="H32" s="25">
        <v>3</v>
      </c>
      <c r="I32" s="25"/>
      <c r="J32" s="25">
        <v>3</v>
      </c>
      <c r="K32" s="25">
        <v>1</v>
      </c>
      <c r="L32" s="25"/>
      <c r="M32" s="25">
        <v>3</v>
      </c>
      <c r="N32" s="38">
        <f>SUM(C32:M32)</f>
        <v>15</v>
      </c>
      <c r="O32" s="79" t="e">
        <f>ROUND((($C$6*C32)+($D$6*D32)+($E$6*E32)+($F$6*F32)+($G$6*G32)+($H$6*H32)+($I$6*I32)+($J$6*J32)+($K$6*K32)+($L$6*L32)+($M$6*M32))/N32,2)</f>
        <v>#DIV/0!</v>
      </c>
    </row>
    <row r="33" spans="1:16" ht="21" customHeight="1" x14ac:dyDescent="0.2">
      <c r="A33" s="56"/>
      <c r="B33" s="39" t="s">
        <v>49</v>
      </c>
      <c r="C33" s="40" t="e">
        <f>IF(C32&lt;&gt;"",ROUND(($C$6-10)*C32,2),"")</f>
        <v>#DIV/0!</v>
      </c>
      <c r="D33" s="40" t="e">
        <f>IF(D32&lt;&gt;"",ROUND(($D$6-10)*D32,2),"")</f>
        <v>#DIV/0!</v>
      </c>
      <c r="E33" s="40" t="e">
        <f>IF(E32&lt;&gt;"",ROUND(($E$6-10)*E32,2),"")</f>
        <v>#DIV/0!</v>
      </c>
      <c r="F33" s="40" t="str">
        <f>IF(F32&lt;&gt;"",ROUND(($F$6-10)*F32,2),"")</f>
        <v/>
      </c>
      <c r="G33" s="40" t="str">
        <f>IF(G32&lt;&gt;"",ROUND(($G$6-10)*G32,2),"")</f>
        <v/>
      </c>
      <c r="H33" s="40" t="e">
        <f>IF(H32&lt;&gt;"",ROUND(($H$6-10)*H32,2),"")</f>
        <v>#DIV/0!</v>
      </c>
      <c r="I33" s="40" t="str">
        <f>IF(I32&lt;&gt;"",ROUND(($I$6-10)*I32,2),"")</f>
        <v/>
      </c>
      <c r="J33" s="40" t="e">
        <f>IF(J32&lt;&gt;"",ROUND(($J$6-10)*J32,2),"")</f>
        <v>#DIV/0!</v>
      </c>
      <c r="K33" s="40" t="e">
        <f>IF(K32&lt;&gt;"",ROUND(($K$6-10)*K32,2),"")</f>
        <v>#DIV/0!</v>
      </c>
      <c r="L33" s="40" t="str">
        <f>IF(L32&lt;&gt;"",ROUND(($L$6-10)*L32,2),"")</f>
        <v/>
      </c>
      <c r="M33" s="40" t="e">
        <f>IF(M32&lt;&gt;"",ROUND(($M$6-10)*M32,2),"")</f>
        <v>#DIV/0!</v>
      </c>
      <c r="N33" s="41" t="e">
        <f>SUM(C33:M33)</f>
        <v>#DIV/0!</v>
      </c>
      <c r="O33" s="80"/>
    </row>
    <row r="34" spans="1:16" ht="13.5" customHeight="1" x14ac:dyDescent="0.2">
      <c r="A34" s="16"/>
      <c r="B34" s="1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3"/>
      <c r="P34" s="44"/>
    </row>
    <row r="35" spans="1:16" ht="12" customHeight="1" x14ac:dyDescent="0.2">
      <c r="A35" s="71" t="s">
        <v>55</v>
      </c>
      <c r="B35" s="1"/>
      <c r="E35" s="74" t="s">
        <v>68</v>
      </c>
      <c r="F35" s="74"/>
      <c r="G35" s="74" t="s">
        <v>41</v>
      </c>
      <c r="H35" s="74"/>
      <c r="I35" s="75" t="s">
        <v>26</v>
      </c>
      <c r="J35" s="76"/>
      <c r="K35" s="75" t="s">
        <v>27</v>
      </c>
      <c r="L35" s="76"/>
      <c r="M35" s="75" t="s">
        <v>23</v>
      </c>
      <c r="N35" s="76"/>
      <c r="O35" s="75" t="s">
        <v>21</v>
      </c>
      <c r="P35" s="76"/>
    </row>
    <row r="36" spans="1:16" ht="12" customHeight="1" x14ac:dyDescent="0.2">
      <c r="A36" s="72"/>
      <c r="B36" s="32" t="s">
        <v>51</v>
      </c>
      <c r="C36" s="32"/>
      <c r="D36" s="32"/>
      <c r="E36" s="70">
        <v>15</v>
      </c>
      <c r="F36" s="70"/>
      <c r="G36" s="70">
        <v>15</v>
      </c>
      <c r="H36" s="70"/>
      <c r="I36" s="70">
        <v>15</v>
      </c>
      <c r="J36" s="70"/>
      <c r="K36" s="70">
        <v>15</v>
      </c>
      <c r="L36" s="70"/>
      <c r="M36" s="70">
        <v>15</v>
      </c>
      <c r="N36" s="70"/>
      <c r="O36" s="70">
        <v>15</v>
      </c>
      <c r="P36" s="70"/>
    </row>
    <row r="37" spans="1:16" ht="12" customHeight="1" x14ac:dyDescent="0.2">
      <c r="A37" s="72"/>
      <c r="B37" s="32" t="s">
        <v>53</v>
      </c>
      <c r="C37" s="32"/>
      <c r="D37" s="32"/>
      <c r="E37" s="70">
        <v>3</v>
      </c>
      <c r="F37" s="70"/>
      <c r="G37" s="70">
        <v>1</v>
      </c>
      <c r="H37" s="70"/>
      <c r="I37" s="70">
        <v>8</v>
      </c>
      <c r="J37" s="70"/>
      <c r="K37" s="70">
        <v>6</v>
      </c>
      <c r="L37" s="70"/>
      <c r="M37" s="70">
        <v>7</v>
      </c>
      <c r="N37" s="70"/>
      <c r="O37" s="70">
        <v>7</v>
      </c>
      <c r="P37" s="70"/>
    </row>
    <row r="38" spans="1:16" ht="12" customHeight="1" x14ac:dyDescent="0.2">
      <c r="A38" s="72"/>
      <c r="B38" s="32" t="s">
        <v>52</v>
      </c>
      <c r="C38" s="32"/>
      <c r="D38" s="32"/>
      <c r="E38" s="70">
        <v>5</v>
      </c>
      <c r="F38" s="70"/>
      <c r="G38" s="70">
        <v>1</v>
      </c>
      <c r="H38" s="70"/>
      <c r="I38" s="70">
        <v>8</v>
      </c>
      <c r="J38" s="70"/>
      <c r="K38" s="70">
        <v>6</v>
      </c>
      <c r="L38" s="70"/>
      <c r="M38" s="70">
        <v>8</v>
      </c>
      <c r="N38" s="70"/>
      <c r="O38" s="70">
        <v>7</v>
      </c>
      <c r="P38" s="70"/>
    </row>
    <row r="39" spans="1:16" ht="12" customHeight="1" x14ac:dyDescent="0.2">
      <c r="A39" s="73"/>
      <c r="B39" s="32" t="s">
        <v>54</v>
      </c>
      <c r="C39" s="32"/>
      <c r="D39" s="32"/>
      <c r="E39" s="70">
        <f>IF(E36="","",ROUND(E37/E36,2))</f>
        <v>0.2</v>
      </c>
      <c r="F39" s="70"/>
      <c r="G39" s="70">
        <f>IF(G36="","",ROUND(G37/G36,2))</f>
        <v>7.0000000000000007E-2</v>
      </c>
      <c r="H39" s="70"/>
      <c r="I39" s="70">
        <f>IF(I36="","",ROUND(I37/I36,2))</f>
        <v>0.53</v>
      </c>
      <c r="J39" s="70"/>
      <c r="K39" s="70">
        <f>IF(K36="","",ROUND(K37/K36,2))</f>
        <v>0.4</v>
      </c>
      <c r="L39" s="70"/>
      <c r="M39" s="70">
        <f>IF(M36="","",ROUND(M37/M36,2))</f>
        <v>0.47</v>
      </c>
      <c r="N39" s="70"/>
      <c r="O39" s="70">
        <f>IF(O36="","",ROUND(O37/O36,2))</f>
        <v>0.47</v>
      </c>
      <c r="P39" s="70"/>
    </row>
    <row r="41" spans="1:16" ht="21" customHeight="1" x14ac:dyDescent="0.2">
      <c r="A41" s="56" t="s">
        <v>77</v>
      </c>
      <c r="B41" s="36" t="s">
        <v>17</v>
      </c>
      <c r="C41" s="25">
        <v>1</v>
      </c>
      <c r="D41" s="25">
        <v>2</v>
      </c>
      <c r="E41" s="25">
        <v>2</v>
      </c>
      <c r="F41" s="25"/>
      <c r="G41" s="25"/>
      <c r="H41" s="25">
        <v>3</v>
      </c>
      <c r="I41" s="25"/>
      <c r="J41" s="25">
        <v>3</v>
      </c>
      <c r="K41" s="25">
        <v>1</v>
      </c>
      <c r="L41" s="25"/>
      <c r="M41" s="25">
        <v>3</v>
      </c>
      <c r="N41" s="38">
        <f>SUM(C41:M41)</f>
        <v>15</v>
      </c>
      <c r="O41" s="79" t="e">
        <f>ROUND((($C$6*C41)+($D$6*D41)+($E$6*E41)+($F$6*F41)+($G$6*G41)+($H$6*H41)+($I$6*I41)+($J$6*J41)+($K$6*K41)+($L$6*L41)+($M$6*M41))/N41,2)</f>
        <v>#DIV/0!</v>
      </c>
    </row>
    <row r="42" spans="1:16" ht="21" customHeight="1" x14ac:dyDescent="0.2">
      <c r="A42" s="56"/>
      <c r="B42" s="39" t="s">
        <v>49</v>
      </c>
      <c r="C42" s="40" t="e">
        <f>IF(C41&lt;&gt;"",ROUND(($C$6-10)*C41,2),"")</f>
        <v>#DIV/0!</v>
      </c>
      <c r="D42" s="40" t="e">
        <f>IF(D41&lt;&gt;"",ROUND(($D$6-10)*D41,2),"")</f>
        <v>#DIV/0!</v>
      </c>
      <c r="E42" s="40" t="e">
        <f>IF(E41&lt;&gt;"",ROUND(($E$6-10)*E41,2),"")</f>
        <v>#DIV/0!</v>
      </c>
      <c r="F42" s="40" t="str">
        <f>IF(F41&lt;&gt;"",ROUND(($F$6-10)*F41,2),"")</f>
        <v/>
      </c>
      <c r="G42" s="40" t="str">
        <f>IF(G41&lt;&gt;"",ROUND(($G$6-10)*G41,2),"")</f>
        <v/>
      </c>
      <c r="H42" s="40" t="e">
        <f>IF(H41&lt;&gt;"",ROUND(($H$6-10)*H41,2),"")</f>
        <v>#DIV/0!</v>
      </c>
      <c r="I42" s="40" t="str">
        <f>IF(I41&lt;&gt;"",ROUND(($I$6-10)*I41,2),"")</f>
        <v/>
      </c>
      <c r="J42" s="40" t="e">
        <f>IF(J41&lt;&gt;"",ROUND(($J$6-10)*J41,2),"")</f>
        <v>#DIV/0!</v>
      </c>
      <c r="K42" s="40" t="e">
        <f>IF(K41&lt;&gt;"",ROUND(($K$6-10)*K41,2),"")</f>
        <v>#DIV/0!</v>
      </c>
      <c r="L42" s="40" t="str">
        <f>IF(L41&lt;&gt;"",ROUND(($L$6-10)*L41,2),"")</f>
        <v/>
      </c>
      <c r="M42" s="40" t="e">
        <f>IF(M41&lt;&gt;"",ROUND(($M$6-10)*M41,2),"")</f>
        <v>#DIV/0!</v>
      </c>
      <c r="N42" s="41" t="e">
        <f>SUM(C42:M42)</f>
        <v>#DIV/0!</v>
      </c>
      <c r="O42" s="80"/>
    </row>
    <row r="43" spans="1:16" ht="13.5" customHeight="1" x14ac:dyDescent="0.2">
      <c r="A43" s="16"/>
      <c r="B43" s="1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3"/>
      <c r="P43" s="44"/>
    </row>
    <row r="44" spans="1:16" ht="12" customHeight="1" x14ac:dyDescent="0.2">
      <c r="A44" s="71" t="s">
        <v>78</v>
      </c>
      <c r="B44" s="1"/>
      <c r="E44" s="74" t="s">
        <v>68</v>
      </c>
      <c r="F44" s="74"/>
      <c r="G44" s="74" t="s">
        <v>41</v>
      </c>
      <c r="H44" s="74"/>
      <c r="I44" s="75" t="s">
        <v>26</v>
      </c>
      <c r="J44" s="76"/>
      <c r="K44" s="75" t="s">
        <v>27</v>
      </c>
      <c r="L44" s="76"/>
      <c r="M44" s="75" t="s">
        <v>23</v>
      </c>
      <c r="N44" s="76"/>
      <c r="O44" s="75" t="s">
        <v>21</v>
      </c>
      <c r="P44" s="76"/>
    </row>
    <row r="45" spans="1:16" ht="12" customHeight="1" x14ac:dyDescent="0.2">
      <c r="A45" s="72"/>
      <c r="B45" s="32" t="s">
        <v>51</v>
      </c>
      <c r="C45" s="32"/>
      <c r="D45" s="32"/>
      <c r="E45" s="70"/>
      <c r="F45" s="70"/>
      <c r="G45" s="70">
        <v>30</v>
      </c>
      <c r="H45" s="70"/>
      <c r="I45" s="70">
        <v>30</v>
      </c>
      <c r="J45" s="70"/>
      <c r="K45" s="70">
        <v>0</v>
      </c>
      <c r="L45" s="70"/>
      <c r="M45" s="70">
        <v>30</v>
      </c>
      <c r="N45" s="70"/>
      <c r="O45" s="70">
        <v>30</v>
      </c>
      <c r="P45" s="70"/>
    </row>
    <row r="46" spans="1:16" ht="12" customHeight="1" x14ac:dyDescent="0.2">
      <c r="A46" s="72"/>
      <c r="B46" s="32" t="s">
        <v>53</v>
      </c>
      <c r="C46" s="32"/>
      <c r="D46" s="32"/>
      <c r="E46" s="70"/>
      <c r="F46" s="70"/>
      <c r="G46" s="70">
        <v>19</v>
      </c>
      <c r="H46" s="70"/>
      <c r="I46" s="70">
        <v>20</v>
      </c>
      <c r="J46" s="70"/>
      <c r="K46" s="70">
        <v>0</v>
      </c>
      <c r="L46" s="70"/>
      <c r="M46" s="70">
        <v>13</v>
      </c>
      <c r="N46" s="70"/>
      <c r="O46" s="70">
        <v>12</v>
      </c>
      <c r="P46" s="70"/>
    </row>
    <row r="47" spans="1:16" ht="12" customHeight="1" x14ac:dyDescent="0.2">
      <c r="A47" s="72"/>
      <c r="B47" s="32" t="s">
        <v>52</v>
      </c>
      <c r="C47" s="32"/>
      <c r="D47" s="32"/>
      <c r="E47" s="70"/>
      <c r="F47" s="70"/>
      <c r="G47" s="70">
        <v>19</v>
      </c>
      <c r="H47" s="70"/>
      <c r="I47" s="70">
        <v>20</v>
      </c>
      <c r="J47" s="70"/>
      <c r="K47" s="70">
        <v>0</v>
      </c>
      <c r="L47" s="70"/>
      <c r="M47" s="70">
        <v>13</v>
      </c>
      <c r="N47" s="70"/>
      <c r="O47" s="70">
        <v>16</v>
      </c>
      <c r="P47" s="70"/>
    </row>
    <row r="48" spans="1:16" ht="12" customHeight="1" x14ac:dyDescent="0.2">
      <c r="A48" s="73"/>
      <c r="B48" s="32" t="s">
        <v>54</v>
      </c>
      <c r="C48" s="32"/>
      <c r="D48" s="32"/>
      <c r="E48" s="70" t="str">
        <f>IF(E45="","",ROUND(E46/E45,2))</f>
        <v/>
      </c>
      <c r="F48" s="70"/>
      <c r="G48" s="70">
        <f>IF(G45="","",ROUND(G46/G45,2))</f>
        <v>0.63</v>
      </c>
      <c r="H48" s="70"/>
      <c r="I48" s="70">
        <f>IF(I45="","",ROUND(I46/I45,2))</f>
        <v>0.67</v>
      </c>
      <c r="J48" s="70"/>
      <c r="K48" s="70" t="e">
        <f>IF(K45="","",ROUND(K46/K45,2))</f>
        <v>#DIV/0!</v>
      </c>
      <c r="L48" s="70"/>
      <c r="M48" s="70">
        <f>IF(M45="","",ROUND(M46/M45,2))</f>
        <v>0.43</v>
      </c>
      <c r="N48" s="70"/>
      <c r="O48" s="70">
        <f>IF(O45="","",ROUND(O46/O45,2))</f>
        <v>0.4</v>
      </c>
      <c r="P48" s="70"/>
    </row>
  </sheetData>
  <mergeCells count="168">
    <mergeCell ref="O46:P46"/>
    <mergeCell ref="E47:F47"/>
    <mergeCell ref="G47:H47"/>
    <mergeCell ref="I47:J47"/>
    <mergeCell ref="K47:L47"/>
    <mergeCell ref="M47:N47"/>
    <mergeCell ref="O47:P47"/>
    <mergeCell ref="O41:O42"/>
    <mergeCell ref="A44:A48"/>
    <mergeCell ref="E44:F44"/>
    <mergeCell ref="G44:H44"/>
    <mergeCell ref="I44:J44"/>
    <mergeCell ref="K44:L44"/>
    <mergeCell ref="M44:N44"/>
    <mergeCell ref="O44:P44"/>
    <mergeCell ref="E45:F45"/>
    <mergeCell ref="G45:H45"/>
    <mergeCell ref="I45:J45"/>
    <mergeCell ref="K45:L45"/>
    <mergeCell ref="M45:N45"/>
    <mergeCell ref="O45:P45"/>
    <mergeCell ref="E46:F46"/>
    <mergeCell ref="G46:H46"/>
    <mergeCell ref="I46:J46"/>
    <mergeCell ref="K46:L46"/>
    <mergeCell ref="M46:N46"/>
    <mergeCell ref="E48:F48"/>
    <mergeCell ref="G48:H48"/>
    <mergeCell ref="I48:J48"/>
    <mergeCell ref="K48:L48"/>
    <mergeCell ref="M48:N48"/>
    <mergeCell ref="O48:P48"/>
    <mergeCell ref="O30:P30"/>
    <mergeCell ref="O28:P28"/>
    <mergeCell ref="E29:F29"/>
    <mergeCell ref="G29:H29"/>
    <mergeCell ref="I29:J29"/>
    <mergeCell ref="K29:L29"/>
    <mergeCell ref="M29:N29"/>
    <mergeCell ref="O29:P29"/>
    <mergeCell ref="A41:A42"/>
    <mergeCell ref="M39:N39"/>
    <mergeCell ref="O39:P39"/>
    <mergeCell ref="O37:P37"/>
    <mergeCell ref="E38:F38"/>
    <mergeCell ref="G38:H38"/>
    <mergeCell ref="I38:J38"/>
    <mergeCell ref="K38:L38"/>
    <mergeCell ref="M38:N38"/>
    <mergeCell ref="O38:P38"/>
    <mergeCell ref="A32:A33"/>
    <mergeCell ref="O23:O24"/>
    <mergeCell ref="A26:A30"/>
    <mergeCell ref="E26:F26"/>
    <mergeCell ref="G26:H26"/>
    <mergeCell ref="I26:J26"/>
    <mergeCell ref="K26:L26"/>
    <mergeCell ref="M26:N26"/>
    <mergeCell ref="O26:P26"/>
    <mergeCell ref="E27:F27"/>
    <mergeCell ref="G27:H27"/>
    <mergeCell ref="I27:J27"/>
    <mergeCell ref="K27:L27"/>
    <mergeCell ref="M27:N27"/>
    <mergeCell ref="O27:P27"/>
    <mergeCell ref="E28:F28"/>
    <mergeCell ref="G28:H28"/>
    <mergeCell ref="I28:J28"/>
    <mergeCell ref="K28:L28"/>
    <mergeCell ref="M28:N28"/>
    <mergeCell ref="E30:F30"/>
    <mergeCell ref="G30:H30"/>
    <mergeCell ref="I30:J30"/>
    <mergeCell ref="K30:L30"/>
    <mergeCell ref="M30:N30"/>
    <mergeCell ref="M21:N21"/>
    <mergeCell ref="O21:P21"/>
    <mergeCell ref="E20:F20"/>
    <mergeCell ref="G20:H20"/>
    <mergeCell ref="I20:J20"/>
    <mergeCell ref="K20:L20"/>
    <mergeCell ref="M20:N20"/>
    <mergeCell ref="O20:P20"/>
    <mergeCell ref="A23:A24"/>
    <mergeCell ref="A17:A21"/>
    <mergeCell ref="E21:F21"/>
    <mergeCell ref="G21:H21"/>
    <mergeCell ref="I21:J21"/>
    <mergeCell ref="K21:L21"/>
    <mergeCell ref="M19:N19"/>
    <mergeCell ref="O19:P19"/>
    <mergeCell ref="M17:N17"/>
    <mergeCell ref="O17:P17"/>
    <mergeCell ref="E18:F18"/>
    <mergeCell ref="G18:H18"/>
    <mergeCell ref="I18:J18"/>
    <mergeCell ref="K18:L18"/>
    <mergeCell ref="M18:N18"/>
    <mergeCell ref="O18:P18"/>
    <mergeCell ref="E17:F17"/>
    <mergeCell ref="G17:H17"/>
    <mergeCell ref="I17:J17"/>
    <mergeCell ref="K17:L17"/>
    <mergeCell ref="E19:F19"/>
    <mergeCell ref="G19:H19"/>
    <mergeCell ref="I19:J19"/>
    <mergeCell ref="K19:L19"/>
    <mergeCell ref="M14:N14"/>
    <mergeCell ref="E15:F15"/>
    <mergeCell ref="G15:H15"/>
    <mergeCell ref="I15:J15"/>
    <mergeCell ref="K15:L15"/>
    <mergeCell ref="M15:N15"/>
    <mergeCell ref="M12:N12"/>
    <mergeCell ref="E13:F13"/>
    <mergeCell ref="G13:H13"/>
    <mergeCell ref="I13:J13"/>
    <mergeCell ref="E14:F14"/>
    <mergeCell ref="G14:H14"/>
    <mergeCell ref="I14:J14"/>
    <mergeCell ref="K14:L14"/>
    <mergeCell ref="O32:O33"/>
    <mergeCell ref="A35:A39"/>
    <mergeCell ref="E35:F35"/>
    <mergeCell ref="G35:H35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E37:F37"/>
    <mergeCell ref="G37:H37"/>
    <mergeCell ref="I37:J37"/>
    <mergeCell ref="K37:L37"/>
    <mergeCell ref="M37:N37"/>
    <mergeCell ref="E39:F39"/>
    <mergeCell ref="G39:H39"/>
    <mergeCell ref="I39:J39"/>
    <mergeCell ref="K39:L39"/>
    <mergeCell ref="A1:B2"/>
    <mergeCell ref="C2:O2"/>
    <mergeCell ref="A3:B3"/>
    <mergeCell ref="O3:O6"/>
    <mergeCell ref="A4:A6"/>
    <mergeCell ref="A8:A9"/>
    <mergeCell ref="O8:O9"/>
    <mergeCell ref="K13:L13"/>
    <mergeCell ref="M13:N13"/>
    <mergeCell ref="A11:A15"/>
    <mergeCell ref="E11:F11"/>
    <mergeCell ref="G11:H11"/>
    <mergeCell ref="I11:J11"/>
    <mergeCell ref="K11:L11"/>
    <mergeCell ref="M11:N11"/>
    <mergeCell ref="E12:F12"/>
    <mergeCell ref="G12:H12"/>
    <mergeCell ref="I12:J12"/>
    <mergeCell ref="K12:L12"/>
    <mergeCell ref="O11:P11"/>
    <mergeCell ref="O12:P12"/>
    <mergeCell ref="O13:P13"/>
    <mergeCell ref="O14:P14"/>
    <mergeCell ref="O15:P15"/>
  </mergeCells>
  <pageMargins left="3.937007874015748E-2" right="0.15748031496062992" top="0.19685039370078741" bottom="0.35433070866141736" header="0.11811023622047245" footer="0.11811023622047245"/>
  <pageSetup paperSize="9" orientation="portrait" horizontalDpi="300" verticalDpi="300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24"/>
  <sheetViews>
    <sheetView workbookViewId="0">
      <selection sqref="A1:B2"/>
    </sheetView>
  </sheetViews>
  <sheetFormatPr baseColWidth="10" defaultRowHeight="12" x14ac:dyDescent="0.2"/>
  <cols>
    <col min="1" max="1" width="20.7109375" style="1" bestFit="1" customWidth="1"/>
    <col min="2" max="2" width="11" style="2" bestFit="1" customWidth="1"/>
    <col min="3" max="3" width="5.28515625" style="1" customWidth="1"/>
    <col min="4" max="8" width="4.85546875" style="1" bestFit="1" customWidth="1"/>
    <col min="9" max="13" width="5.28515625" style="1" customWidth="1"/>
    <col min="14" max="14" width="5.28515625" style="1" bestFit="1" customWidth="1"/>
    <col min="15" max="15" width="6" style="1" bestFit="1" customWidth="1"/>
    <col min="16" max="17" width="5.28515625" style="1" customWidth="1"/>
    <col min="18" max="16384" width="11.42578125" style="1"/>
  </cols>
  <sheetData>
    <row r="1" spans="1:15" ht="12.75" customHeight="1" x14ac:dyDescent="0.2">
      <c r="A1" s="113" t="s">
        <v>12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" customHeight="1" x14ac:dyDescent="0.2">
      <c r="A2" s="60"/>
      <c r="B2" s="60"/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93" customHeight="1" x14ac:dyDescent="0.2">
      <c r="A3" s="77"/>
      <c r="B3" s="78"/>
      <c r="C3" s="23" t="s">
        <v>8</v>
      </c>
      <c r="D3" s="23" t="s">
        <v>6</v>
      </c>
      <c r="E3" s="23" t="s">
        <v>0</v>
      </c>
      <c r="F3" s="23" t="s">
        <v>7</v>
      </c>
      <c r="G3" s="23" t="s">
        <v>3</v>
      </c>
      <c r="H3" s="23" t="s">
        <v>2</v>
      </c>
      <c r="I3" s="23" t="s">
        <v>11</v>
      </c>
      <c r="J3" s="23" t="s">
        <v>4</v>
      </c>
      <c r="K3" s="23" t="s">
        <v>10</v>
      </c>
      <c r="L3" s="23" t="s">
        <v>9</v>
      </c>
      <c r="M3" s="23" t="s">
        <v>5</v>
      </c>
      <c r="N3" s="47"/>
      <c r="O3" s="64" t="s">
        <v>22</v>
      </c>
    </row>
    <row r="4" spans="1:15" x14ac:dyDescent="0.2">
      <c r="A4" s="66" t="s">
        <v>24</v>
      </c>
      <c r="B4" s="3" t="s">
        <v>14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7"/>
      <c r="O4" s="65"/>
    </row>
    <row r="5" spans="1:15" ht="12" customHeight="1" x14ac:dyDescent="0.2">
      <c r="A5" s="68"/>
      <c r="B5" s="3" t="s">
        <v>15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47"/>
      <c r="O5" s="65"/>
    </row>
    <row r="6" spans="1:15" ht="12" customHeight="1" x14ac:dyDescent="0.2">
      <c r="A6" s="69"/>
      <c r="B6" s="5" t="s">
        <v>16</v>
      </c>
      <c r="C6" s="6" t="e">
        <f t="shared" ref="C6:M6" si="0">AVERAGE(C4:C5)</f>
        <v>#DIV/0!</v>
      </c>
      <c r="D6" s="6" t="e">
        <f t="shared" si="0"/>
        <v>#DIV/0!</v>
      </c>
      <c r="E6" s="6" t="e">
        <f t="shared" si="0"/>
        <v>#DIV/0!</v>
      </c>
      <c r="F6" s="6" t="e">
        <f t="shared" si="0"/>
        <v>#DIV/0!</v>
      </c>
      <c r="G6" s="6" t="e">
        <f t="shared" si="0"/>
        <v>#DIV/0!</v>
      </c>
      <c r="H6" s="6" t="e">
        <f t="shared" si="0"/>
        <v>#DIV/0!</v>
      </c>
      <c r="I6" s="6" t="e">
        <f t="shared" si="0"/>
        <v>#DIV/0!</v>
      </c>
      <c r="J6" s="6" t="e">
        <f t="shared" si="0"/>
        <v>#DIV/0!</v>
      </c>
      <c r="K6" s="6" t="e">
        <f t="shared" si="0"/>
        <v>#DIV/0!</v>
      </c>
      <c r="L6" s="6" t="e">
        <f t="shared" si="0"/>
        <v>#DIV/0!</v>
      </c>
      <c r="M6" s="6" t="e">
        <f t="shared" si="0"/>
        <v>#DIV/0!</v>
      </c>
      <c r="N6" s="35" t="e">
        <f>ROUND(AVERAGE(C6:M6),2)</f>
        <v>#DIV/0!</v>
      </c>
      <c r="O6" s="65"/>
    </row>
    <row r="7" spans="1:15" ht="7.5" customHeight="1" x14ac:dyDescent="0.2"/>
    <row r="8" spans="1:15" ht="21" customHeight="1" x14ac:dyDescent="0.2">
      <c r="A8" s="56" t="s">
        <v>72</v>
      </c>
      <c r="B8" s="36" t="s">
        <v>17</v>
      </c>
      <c r="C8" s="25">
        <v>2</v>
      </c>
      <c r="D8" s="25"/>
      <c r="E8" s="25">
        <v>1</v>
      </c>
      <c r="F8" s="25"/>
      <c r="G8" s="25"/>
      <c r="H8" s="25">
        <v>3</v>
      </c>
      <c r="I8" s="25"/>
      <c r="J8" s="25">
        <v>4</v>
      </c>
      <c r="K8" s="25">
        <v>2</v>
      </c>
      <c r="L8" s="25"/>
      <c r="M8" s="25">
        <v>3</v>
      </c>
      <c r="N8" s="38">
        <f>SUM(C8:M8)</f>
        <v>15</v>
      </c>
      <c r="O8" s="57" t="e">
        <f>ROUND((($C$6*C8)+($D$6*D8)+($E$6*E8)+($F$6*F8)+($G$6*G8)+($H$6*H8)+($I$6*I8)+($J$6*J8)+($K$6*K8)+($L$6*L8)+($M$6*M8))/N8,2)</f>
        <v>#DIV/0!</v>
      </c>
    </row>
    <row r="9" spans="1:15" ht="21" customHeight="1" x14ac:dyDescent="0.2">
      <c r="A9" s="56"/>
      <c r="B9" s="39" t="s">
        <v>49</v>
      </c>
      <c r="C9" s="40" t="e">
        <f>IF(C8&lt;&gt;"",ROUND(($C$6-10)*C8,2),"")</f>
        <v>#DIV/0!</v>
      </c>
      <c r="D9" s="40" t="str">
        <f>IF(D8&lt;&gt;"",ROUND(($D$6-10)*D8,2),"")</f>
        <v/>
      </c>
      <c r="E9" s="40" t="e">
        <f>IF(E8&lt;&gt;"",ROUND(($E$6-10)*E8,2),"")</f>
        <v>#DIV/0!</v>
      </c>
      <c r="F9" s="40" t="str">
        <f>IF(F8&lt;&gt;"",ROUND(($F$6-10)*F8,2),"")</f>
        <v/>
      </c>
      <c r="G9" s="40" t="str">
        <f>IF(G8&lt;&gt;"",ROUND(($G$6-10)*G8,2),"")</f>
        <v/>
      </c>
      <c r="H9" s="40" t="e">
        <f>IF(H8&lt;&gt;"",ROUND(($H$6-10)*H8,2),"")</f>
        <v>#DIV/0!</v>
      </c>
      <c r="I9" s="40" t="str">
        <f>IF(I8&lt;&gt;"",ROUND(($I$6-10)*I8,2),"")</f>
        <v/>
      </c>
      <c r="J9" s="40" t="e">
        <f>IF(J8&lt;&gt;"",ROUND(($J$6-10)*J8,2),"")</f>
        <v>#DIV/0!</v>
      </c>
      <c r="K9" s="40" t="e">
        <f>IF(K8&lt;&gt;"",ROUND(($K$6-10)*K8,2),"")</f>
        <v>#DIV/0!</v>
      </c>
      <c r="L9" s="40" t="str">
        <f>IF(L8&lt;&gt;"",ROUND(($L$6-10)*L8,2),"")</f>
        <v/>
      </c>
      <c r="M9" s="40" t="e">
        <f>IF(M8&lt;&gt;"",ROUND(($M$6-10)*M8,2),"")</f>
        <v>#DIV/0!</v>
      </c>
      <c r="N9" s="41" t="e">
        <f>SUM(C9:M9)</f>
        <v>#DIV/0!</v>
      </c>
      <c r="O9" s="58"/>
    </row>
    <row r="10" spans="1:15" ht="13.5" customHeight="1" x14ac:dyDescent="0.2">
      <c r="A10" s="16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3"/>
    </row>
    <row r="11" spans="1:15" x14ac:dyDescent="0.2">
      <c r="A11" s="71" t="s">
        <v>84</v>
      </c>
      <c r="B11" s="1"/>
      <c r="E11" s="74" t="s">
        <v>68</v>
      </c>
      <c r="F11" s="74"/>
      <c r="G11" s="74" t="s">
        <v>41</v>
      </c>
      <c r="H11" s="74"/>
    </row>
    <row r="12" spans="1:15" x14ac:dyDescent="0.2">
      <c r="A12" s="72"/>
      <c r="B12" s="32" t="s">
        <v>51</v>
      </c>
      <c r="C12" s="32"/>
      <c r="D12" s="32"/>
      <c r="E12" s="70">
        <v>20</v>
      </c>
      <c r="F12" s="70"/>
      <c r="G12" s="70">
        <v>20</v>
      </c>
      <c r="H12" s="70"/>
      <c r="J12" s="49" t="s">
        <v>79</v>
      </c>
    </row>
    <row r="13" spans="1:15" x14ac:dyDescent="0.2">
      <c r="A13" s="72"/>
      <c r="B13" s="32" t="s">
        <v>53</v>
      </c>
      <c r="C13" s="32"/>
      <c r="D13" s="32"/>
      <c r="E13" s="70">
        <v>33</v>
      </c>
      <c r="F13" s="70"/>
      <c r="G13" s="70">
        <v>31</v>
      </c>
      <c r="H13" s="70"/>
    </row>
    <row r="14" spans="1:15" x14ac:dyDescent="0.2">
      <c r="A14" s="72"/>
      <c r="B14" s="32" t="s">
        <v>52</v>
      </c>
      <c r="C14" s="32"/>
      <c r="D14" s="32"/>
      <c r="E14" s="70">
        <v>20</v>
      </c>
      <c r="F14" s="70"/>
      <c r="G14" s="70">
        <v>20</v>
      </c>
      <c r="H14" s="70"/>
    </row>
    <row r="15" spans="1:15" x14ac:dyDescent="0.2">
      <c r="A15" s="73"/>
      <c r="B15" s="32" t="s">
        <v>54</v>
      </c>
      <c r="C15" s="32"/>
      <c r="D15" s="32"/>
      <c r="E15" s="70">
        <f>IF(E12="","",ROUND(E13/E12,2))</f>
        <v>1.65</v>
      </c>
      <c r="F15" s="70"/>
      <c r="G15" s="70">
        <f>IF(G12="","",ROUND(G13/G12,2))</f>
        <v>1.55</v>
      </c>
      <c r="H15" s="70"/>
    </row>
    <row r="16" spans="1:15" ht="7.5" customHeight="1" x14ac:dyDescent="0.2"/>
    <row r="17" spans="1:16" ht="21" customHeight="1" x14ac:dyDescent="0.2">
      <c r="A17" s="56" t="s">
        <v>74</v>
      </c>
      <c r="B17" s="36" t="s">
        <v>17</v>
      </c>
      <c r="C17" s="25">
        <v>1</v>
      </c>
      <c r="D17" s="25">
        <v>1</v>
      </c>
      <c r="E17" s="25">
        <v>2</v>
      </c>
      <c r="F17" s="25"/>
      <c r="G17" s="25"/>
      <c r="H17" s="25">
        <v>2</v>
      </c>
      <c r="I17" s="25">
        <v>1</v>
      </c>
      <c r="J17" s="25">
        <v>4</v>
      </c>
      <c r="K17" s="25">
        <v>2</v>
      </c>
      <c r="L17" s="25"/>
      <c r="M17" s="25">
        <v>2</v>
      </c>
      <c r="N17" s="38">
        <f>SUM(C17:M17)</f>
        <v>15</v>
      </c>
      <c r="O17" s="57" t="e">
        <f>ROUND((($C$6*C17)+($D$6*D17)+($E$6*E17)+($F$6*F17)+($G$6*G17)+($H$6*H17)+($I$6*I17)+($J$6*J17)+($K$6*K17)+($L$6*L17)+($M$6*M17))/N17,2)</f>
        <v>#DIV/0!</v>
      </c>
    </row>
    <row r="18" spans="1:16" ht="21" customHeight="1" x14ac:dyDescent="0.2">
      <c r="A18" s="56"/>
      <c r="B18" s="39" t="s">
        <v>49</v>
      </c>
      <c r="C18" s="40" t="e">
        <f>IF(C17&lt;&gt;"",ROUND(($C$6-10)*C17,2),"")</f>
        <v>#DIV/0!</v>
      </c>
      <c r="D18" s="40" t="e">
        <f>IF(D17&lt;&gt;"",ROUND(($D$6-10)*D17,2),"")</f>
        <v>#DIV/0!</v>
      </c>
      <c r="E18" s="40" t="e">
        <f>IF(E17&lt;&gt;"",ROUND(($E$6-10)*E17,2),"")</f>
        <v>#DIV/0!</v>
      </c>
      <c r="F18" s="40" t="str">
        <f>IF(F17&lt;&gt;"",ROUND(($F$6-10)*F17,2),"")</f>
        <v/>
      </c>
      <c r="G18" s="40" t="str">
        <f>IF(G17&lt;&gt;"",ROUND(($G$6-10)*G17,2),"")</f>
        <v/>
      </c>
      <c r="H18" s="40" t="e">
        <f>IF(H17&lt;&gt;"",ROUND(($H$6-10)*H17,2),"")</f>
        <v>#DIV/0!</v>
      </c>
      <c r="I18" s="40" t="e">
        <f>IF(I17&lt;&gt;"",ROUND(($I$6-10)*I17,2),"")</f>
        <v>#DIV/0!</v>
      </c>
      <c r="J18" s="40" t="e">
        <f>IF(J17&lt;&gt;"",ROUND(($J$6-10)*J17,2),"")</f>
        <v>#DIV/0!</v>
      </c>
      <c r="K18" s="40" t="e">
        <f>IF(K17&lt;&gt;"",ROUND(($K$6-10)*K17,2),"")</f>
        <v>#DIV/0!</v>
      </c>
      <c r="L18" s="40" t="str">
        <f>IF(L17&lt;&gt;"",ROUND(($L$6-10)*L17,2),"")</f>
        <v/>
      </c>
      <c r="M18" s="40" t="e">
        <f>IF(M17&lt;&gt;"",ROUND(($M$6-10)*M17,2),"")</f>
        <v>#DIV/0!</v>
      </c>
      <c r="N18" s="41" t="e">
        <f>SUM(C18:M18)</f>
        <v>#DIV/0!</v>
      </c>
      <c r="O18" s="58"/>
    </row>
    <row r="19" spans="1:16" ht="13.5" customHeight="1" x14ac:dyDescent="0.2">
      <c r="A19" s="16"/>
      <c r="B19" s="1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3"/>
    </row>
    <row r="20" spans="1:16" x14ac:dyDescent="0.2">
      <c r="A20" s="71" t="s">
        <v>20</v>
      </c>
      <c r="B20" s="1"/>
      <c r="E20" s="74" t="s">
        <v>68</v>
      </c>
      <c r="F20" s="74"/>
      <c r="G20" s="74" t="s">
        <v>41</v>
      </c>
      <c r="H20" s="74"/>
      <c r="I20" s="75" t="s">
        <v>26</v>
      </c>
      <c r="J20" s="76"/>
      <c r="K20" s="75" t="s">
        <v>27</v>
      </c>
      <c r="L20" s="76"/>
      <c r="M20" s="75" t="s">
        <v>23</v>
      </c>
      <c r="N20" s="76"/>
      <c r="O20" s="75" t="s">
        <v>21</v>
      </c>
      <c r="P20" s="76"/>
    </row>
    <row r="21" spans="1:16" x14ac:dyDescent="0.2">
      <c r="A21" s="72"/>
      <c r="B21" s="32" t="s">
        <v>51</v>
      </c>
      <c r="C21" s="32"/>
      <c r="D21" s="32"/>
      <c r="E21" s="70">
        <v>10</v>
      </c>
      <c r="F21" s="70"/>
      <c r="G21" s="70">
        <v>10</v>
      </c>
      <c r="H21" s="70"/>
      <c r="I21" s="70">
        <v>10</v>
      </c>
      <c r="J21" s="70"/>
      <c r="K21" s="70">
        <v>10</v>
      </c>
      <c r="L21" s="70"/>
      <c r="M21" s="70">
        <v>10</v>
      </c>
      <c r="N21" s="70"/>
      <c r="O21" s="70">
        <v>10</v>
      </c>
      <c r="P21" s="70"/>
    </row>
    <row r="22" spans="1:16" x14ac:dyDescent="0.2">
      <c r="A22" s="72"/>
      <c r="B22" s="32" t="s">
        <v>53</v>
      </c>
      <c r="C22" s="32"/>
      <c r="D22" s="32"/>
      <c r="E22" s="70">
        <v>25</v>
      </c>
      <c r="F22" s="70"/>
      <c r="G22" s="70">
        <v>29</v>
      </c>
      <c r="H22" s="70"/>
      <c r="I22" s="70">
        <v>28</v>
      </c>
      <c r="J22" s="70"/>
      <c r="K22" s="70">
        <v>19</v>
      </c>
      <c r="L22" s="70"/>
      <c r="M22" s="70">
        <v>31</v>
      </c>
      <c r="N22" s="70"/>
      <c r="O22" s="70">
        <v>19</v>
      </c>
      <c r="P22" s="70"/>
    </row>
    <row r="23" spans="1:16" x14ac:dyDescent="0.2">
      <c r="A23" s="72"/>
      <c r="B23" s="32" t="s">
        <v>52</v>
      </c>
      <c r="C23" s="32"/>
      <c r="D23" s="32"/>
      <c r="E23" s="70">
        <v>10</v>
      </c>
      <c r="F23" s="70"/>
      <c r="G23" s="70">
        <v>10</v>
      </c>
      <c r="H23" s="70"/>
      <c r="I23" s="70">
        <v>10</v>
      </c>
      <c r="J23" s="70"/>
      <c r="K23" s="70">
        <v>10</v>
      </c>
      <c r="L23" s="70"/>
      <c r="M23" s="70">
        <v>10</v>
      </c>
      <c r="N23" s="70"/>
      <c r="O23" s="70">
        <v>10</v>
      </c>
      <c r="P23" s="70"/>
    </row>
    <row r="24" spans="1:16" x14ac:dyDescent="0.2">
      <c r="A24" s="73"/>
      <c r="B24" s="32" t="s">
        <v>54</v>
      </c>
      <c r="C24" s="32"/>
      <c r="D24" s="32"/>
      <c r="E24" s="70">
        <f>IF(E21="","",ROUND(E22/E21,2))</f>
        <v>2.5</v>
      </c>
      <c r="F24" s="70"/>
      <c r="G24" s="70">
        <f>IF(G21="","",ROUND(G22/G21,2))</f>
        <v>2.9</v>
      </c>
      <c r="H24" s="70"/>
      <c r="I24" s="70">
        <f>IF(I21="","",ROUND(I22/I21,2))</f>
        <v>2.8</v>
      </c>
      <c r="J24" s="70"/>
      <c r="K24" s="70">
        <f>IF(K21="","",ROUND(K22/K21,2))</f>
        <v>1.9</v>
      </c>
      <c r="L24" s="70"/>
      <c r="M24" s="70">
        <f>IF(M21="","",ROUND(M22/M21,2))</f>
        <v>3.1</v>
      </c>
      <c r="N24" s="70"/>
      <c r="O24" s="70">
        <f>IF(O21="","",ROUND(O22/O21,2))</f>
        <v>1.9</v>
      </c>
      <c r="P24" s="70"/>
    </row>
  </sheetData>
  <mergeCells count="51">
    <mergeCell ref="A17:A18"/>
    <mergeCell ref="O17:O18"/>
    <mergeCell ref="E24:F24"/>
    <mergeCell ref="G24:H24"/>
    <mergeCell ref="I24:J24"/>
    <mergeCell ref="K24:L24"/>
    <mergeCell ref="M24:N24"/>
    <mergeCell ref="O24:P24"/>
    <mergeCell ref="M22:N22"/>
    <mergeCell ref="O22:P22"/>
    <mergeCell ref="E23:F23"/>
    <mergeCell ref="G23:H23"/>
    <mergeCell ref="I23:J23"/>
    <mergeCell ref="K23:L23"/>
    <mergeCell ref="M23:N23"/>
    <mergeCell ref="O23:P23"/>
    <mergeCell ref="O20:P20"/>
    <mergeCell ref="E21:F21"/>
    <mergeCell ref="G21:H21"/>
    <mergeCell ref="I21:J21"/>
    <mergeCell ref="K21:L21"/>
    <mergeCell ref="M21:N21"/>
    <mergeCell ref="O21:P21"/>
    <mergeCell ref="M20:N20"/>
    <mergeCell ref="A20:A24"/>
    <mergeCell ref="E20:F20"/>
    <mergeCell ref="G20:H20"/>
    <mergeCell ref="I20:J20"/>
    <mergeCell ref="K20:L20"/>
    <mergeCell ref="E22:F22"/>
    <mergeCell ref="G22:H22"/>
    <mergeCell ref="I22:J22"/>
    <mergeCell ref="K22:L22"/>
    <mergeCell ref="A11:A15"/>
    <mergeCell ref="E11:F11"/>
    <mergeCell ref="G11:H11"/>
    <mergeCell ref="E13:F13"/>
    <mergeCell ref="G13:H13"/>
    <mergeCell ref="E15:F15"/>
    <mergeCell ref="G15:H15"/>
    <mergeCell ref="E14:F14"/>
    <mergeCell ref="G14:H14"/>
    <mergeCell ref="E12:F12"/>
    <mergeCell ref="G12:H12"/>
    <mergeCell ref="A8:A9"/>
    <mergeCell ref="O8:O9"/>
    <mergeCell ref="A1:B2"/>
    <mergeCell ref="C2:O2"/>
    <mergeCell ref="A3:B3"/>
    <mergeCell ref="O3:O6"/>
    <mergeCell ref="A4:A6"/>
  </mergeCells>
  <pageMargins left="3.937007874015748E-2" right="0.15748031496062992" top="0.19685039370078741" bottom="0.35433070866141736" header="0.11811023622047245" footer="0.11811023622047245"/>
  <pageSetup paperSize="9" orientation="landscape" horizontalDpi="300" verticalDpi="300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5"/>
  <sheetViews>
    <sheetView workbookViewId="0">
      <selection sqref="A1:B2"/>
    </sheetView>
  </sheetViews>
  <sheetFormatPr baseColWidth="10" defaultRowHeight="12" x14ac:dyDescent="0.2"/>
  <cols>
    <col min="1" max="1" width="20.7109375" style="1" bestFit="1" customWidth="1"/>
    <col min="2" max="2" width="11" style="2" bestFit="1" customWidth="1"/>
    <col min="3" max="3" width="5.28515625" style="1" customWidth="1"/>
    <col min="4" max="8" width="4.85546875" style="1" bestFit="1" customWidth="1"/>
    <col min="9" max="13" width="5.28515625" style="1" customWidth="1"/>
    <col min="14" max="14" width="5.28515625" style="1" bestFit="1" customWidth="1"/>
    <col min="15" max="15" width="6" style="1" bestFit="1" customWidth="1"/>
    <col min="16" max="17" width="5.28515625" style="1" customWidth="1"/>
    <col min="18" max="16384" width="11.42578125" style="1"/>
  </cols>
  <sheetData>
    <row r="1" spans="1:16" ht="12.75" customHeight="1" x14ac:dyDescent="0.2">
      <c r="A1" s="113" t="s">
        <v>12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18" customHeight="1" x14ac:dyDescent="0.2">
      <c r="A2" s="60"/>
      <c r="B2" s="60"/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6" ht="93" customHeight="1" x14ac:dyDescent="0.2">
      <c r="A3" s="77"/>
      <c r="B3" s="78"/>
      <c r="C3" s="23" t="s">
        <v>8</v>
      </c>
      <c r="D3" s="23" t="s">
        <v>6</v>
      </c>
      <c r="E3" s="23" t="s">
        <v>0</v>
      </c>
      <c r="F3" s="23" t="s">
        <v>7</v>
      </c>
      <c r="G3" s="23" t="s">
        <v>3</v>
      </c>
      <c r="H3" s="23" t="s">
        <v>2</v>
      </c>
      <c r="I3" s="23" t="s">
        <v>11</v>
      </c>
      <c r="J3" s="23" t="s">
        <v>4</v>
      </c>
      <c r="K3" s="23" t="s">
        <v>10</v>
      </c>
      <c r="L3" s="23" t="s">
        <v>9</v>
      </c>
      <c r="M3" s="23" t="s">
        <v>5</v>
      </c>
      <c r="N3" s="47"/>
      <c r="O3" s="64" t="s">
        <v>22</v>
      </c>
    </row>
    <row r="4" spans="1:16" x14ac:dyDescent="0.2">
      <c r="A4" s="66" t="s">
        <v>24</v>
      </c>
      <c r="B4" s="3" t="s">
        <v>14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7"/>
      <c r="O4" s="65"/>
    </row>
    <row r="5" spans="1:16" ht="12" customHeight="1" x14ac:dyDescent="0.2">
      <c r="A5" s="68"/>
      <c r="B5" s="3" t="s">
        <v>15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47"/>
      <c r="O5" s="65"/>
    </row>
    <row r="6" spans="1:16" ht="12" customHeight="1" x14ac:dyDescent="0.2">
      <c r="A6" s="69"/>
      <c r="B6" s="5" t="s">
        <v>16</v>
      </c>
      <c r="C6" s="6" t="e">
        <f t="shared" ref="C6:M6" si="0">AVERAGE(C4:C5)</f>
        <v>#DIV/0!</v>
      </c>
      <c r="D6" s="6" t="e">
        <f t="shared" si="0"/>
        <v>#DIV/0!</v>
      </c>
      <c r="E6" s="6" t="e">
        <f t="shared" si="0"/>
        <v>#DIV/0!</v>
      </c>
      <c r="F6" s="6" t="e">
        <f t="shared" si="0"/>
        <v>#DIV/0!</v>
      </c>
      <c r="G6" s="6" t="e">
        <f t="shared" si="0"/>
        <v>#DIV/0!</v>
      </c>
      <c r="H6" s="6" t="e">
        <f t="shared" si="0"/>
        <v>#DIV/0!</v>
      </c>
      <c r="I6" s="6" t="e">
        <f t="shared" si="0"/>
        <v>#DIV/0!</v>
      </c>
      <c r="J6" s="6" t="e">
        <f t="shared" si="0"/>
        <v>#DIV/0!</v>
      </c>
      <c r="K6" s="6" t="e">
        <f t="shared" si="0"/>
        <v>#DIV/0!</v>
      </c>
      <c r="L6" s="6" t="e">
        <f t="shared" si="0"/>
        <v>#DIV/0!</v>
      </c>
      <c r="M6" s="6" t="e">
        <f t="shared" si="0"/>
        <v>#DIV/0!</v>
      </c>
      <c r="N6" s="35" t="e">
        <f>ROUND(AVERAGE(C6:M6),2)</f>
        <v>#DIV/0!</v>
      </c>
      <c r="O6" s="65"/>
    </row>
    <row r="7" spans="1:16" ht="7.5" customHeight="1" x14ac:dyDescent="0.2"/>
    <row r="8" spans="1:16" ht="21" customHeight="1" x14ac:dyDescent="0.2">
      <c r="A8" s="56" t="s">
        <v>70</v>
      </c>
      <c r="B8" s="36" t="s">
        <v>17</v>
      </c>
      <c r="C8" s="25"/>
      <c r="D8" s="25">
        <v>2</v>
      </c>
      <c r="E8" s="25">
        <v>2</v>
      </c>
      <c r="F8" s="25"/>
      <c r="G8" s="25"/>
      <c r="H8" s="25">
        <v>3</v>
      </c>
      <c r="I8" s="25"/>
      <c r="J8" s="25">
        <v>3</v>
      </c>
      <c r="K8" s="25"/>
      <c r="L8" s="25">
        <v>3</v>
      </c>
      <c r="M8" s="25">
        <v>2</v>
      </c>
      <c r="N8" s="38">
        <f>SUM(C8:M8)</f>
        <v>15</v>
      </c>
      <c r="O8" s="57" t="e">
        <f>ROUND((($C$6*C8)+($D$6*D8)+($E$6*E8)+($F$6*F8)+($G$6*G8)+($H$6*H8)+($I$6*I8)+($J$6*J8)+($K$6*K8)+($L$6*L8)+($M$6*M8))/N8,2)</f>
        <v>#DIV/0!</v>
      </c>
    </row>
    <row r="9" spans="1:16" ht="21" customHeight="1" x14ac:dyDescent="0.2">
      <c r="A9" s="56"/>
      <c r="B9" s="39" t="s">
        <v>49</v>
      </c>
      <c r="C9" s="40" t="str">
        <f>IF(C8&lt;&gt;"",ROUND(($C$6-10)*C8,2),"")</f>
        <v/>
      </c>
      <c r="D9" s="40" t="e">
        <f>IF(D8&lt;&gt;"",ROUND(($D$6-10)*D8,2),"")</f>
        <v>#DIV/0!</v>
      </c>
      <c r="E9" s="40" t="e">
        <f>IF(E8&lt;&gt;"",ROUND(($E$6-10)*E8,2),"")</f>
        <v>#DIV/0!</v>
      </c>
      <c r="F9" s="40" t="str">
        <f>IF(F8&lt;&gt;"",ROUND(($F$6-10)*F8,2),"")</f>
        <v/>
      </c>
      <c r="G9" s="40" t="str">
        <f>IF(G8&lt;&gt;"",ROUND(($G$6-10)*G8,2),"")</f>
        <v/>
      </c>
      <c r="H9" s="40" t="e">
        <f>IF(H8&lt;&gt;"",ROUND(($H$6-10)*H8,2),"")</f>
        <v>#DIV/0!</v>
      </c>
      <c r="I9" s="40" t="str">
        <f>IF(I8&lt;&gt;"",ROUND(($I$6-10)*I8,2),"")</f>
        <v/>
      </c>
      <c r="J9" s="40" t="e">
        <f>IF(J8&lt;&gt;"",ROUND(($J$6-10)*J8,2),"")</f>
        <v>#DIV/0!</v>
      </c>
      <c r="K9" s="40" t="str">
        <f>IF(K8&lt;&gt;"",ROUND(($K$6-10)*K8,2),"")</f>
        <v/>
      </c>
      <c r="L9" s="40" t="e">
        <f>IF(L8&lt;&gt;"",ROUND(($L$6-10)*L8,2),"")</f>
        <v>#DIV/0!</v>
      </c>
      <c r="M9" s="40" t="e">
        <f>IF(M8&lt;&gt;"",ROUND(($M$6-10)*M8,2),"")</f>
        <v>#DIV/0!</v>
      </c>
      <c r="N9" s="41" t="e">
        <f>SUM(C9:M9)</f>
        <v>#DIV/0!</v>
      </c>
      <c r="O9" s="58"/>
    </row>
    <row r="10" spans="1:16" ht="13.5" customHeight="1" x14ac:dyDescent="0.2">
      <c r="A10" s="16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3"/>
    </row>
    <row r="11" spans="1:16" x14ac:dyDescent="0.2">
      <c r="A11" s="71" t="s">
        <v>71</v>
      </c>
      <c r="B11" s="1"/>
      <c r="E11" s="74" t="s">
        <v>68</v>
      </c>
      <c r="F11" s="74"/>
      <c r="G11" s="74" t="s">
        <v>41</v>
      </c>
      <c r="H11" s="74"/>
      <c r="I11" s="75" t="s">
        <v>26</v>
      </c>
      <c r="J11" s="76"/>
      <c r="K11" s="75" t="s">
        <v>27</v>
      </c>
      <c r="L11" s="76"/>
      <c r="M11" s="75" t="s">
        <v>23</v>
      </c>
      <c r="N11" s="76"/>
      <c r="O11" s="75" t="s">
        <v>21</v>
      </c>
      <c r="P11" s="76"/>
    </row>
    <row r="12" spans="1:16" x14ac:dyDescent="0.2">
      <c r="A12" s="72"/>
      <c r="B12" s="32" t="s">
        <v>51</v>
      </c>
      <c r="C12" s="32"/>
      <c r="D12" s="32"/>
      <c r="E12" s="70">
        <v>30</v>
      </c>
      <c r="F12" s="70"/>
      <c r="G12" s="70">
        <v>30</v>
      </c>
      <c r="H12" s="70"/>
      <c r="I12" s="70">
        <v>30</v>
      </c>
      <c r="J12" s="70"/>
      <c r="K12" s="70">
        <v>30</v>
      </c>
      <c r="L12" s="70"/>
      <c r="M12" s="70">
        <v>30</v>
      </c>
      <c r="N12" s="70"/>
      <c r="O12" s="70">
        <v>30</v>
      </c>
      <c r="P12" s="70"/>
    </row>
    <row r="13" spans="1:16" x14ac:dyDescent="0.2">
      <c r="A13" s="72"/>
      <c r="B13" s="32" t="s">
        <v>53</v>
      </c>
      <c r="C13" s="32"/>
      <c r="D13" s="32"/>
      <c r="E13" s="70">
        <v>62</v>
      </c>
      <c r="F13" s="70"/>
      <c r="G13" s="70">
        <v>65</v>
      </c>
      <c r="H13" s="70"/>
      <c r="I13" s="70">
        <v>61</v>
      </c>
      <c r="J13" s="70"/>
      <c r="K13" s="70">
        <v>69</v>
      </c>
      <c r="L13" s="70"/>
      <c r="M13" s="70">
        <v>71</v>
      </c>
      <c r="N13" s="70"/>
      <c r="O13" s="70">
        <v>83</v>
      </c>
      <c r="P13" s="70"/>
    </row>
    <row r="14" spans="1:16" x14ac:dyDescent="0.2">
      <c r="A14" s="72"/>
      <c r="B14" s="32" t="s">
        <v>52</v>
      </c>
      <c r="C14" s="32"/>
      <c r="D14" s="32"/>
      <c r="E14" s="70">
        <v>30</v>
      </c>
      <c r="F14" s="70"/>
      <c r="G14" s="70">
        <v>30</v>
      </c>
      <c r="H14" s="70"/>
      <c r="I14" s="70">
        <v>30</v>
      </c>
      <c r="J14" s="70"/>
      <c r="K14" s="70">
        <v>30</v>
      </c>
      <c r="L14" s="70"/>
      <c r="M14" s="70">
        <v>30</v>
      </c>
      <c r="N14" s="70"/>
      <c r="O14" s="70">
        <v>30</v>
      </c>
      <c r="P14" s="70"/>
    </row>
    <row r="15" spans="1:16" x14ac:dyDescent="0.2">
      <c r="A15" s="73"/>
      <c r="B15" s="32" t="s">
        <v>54</v>
      </c>
      <c r="C15" s="32"/>
      <c r="D15" s="32"/>
      <c r="E15" s="70">
        <f>IF(E12="","",ROUND(E13/E12,2))</f>
        <v>2.0699999999999998</v>
      </c>
      <c r="F15" s="70"/>
      <c r="G15" s="70">
        <f>IF(G12="","",ROUND(G13/G12,2))</f>
        <v>2.17</v>
      </c>
      <c r="H15" s="70"/>
      <c r="I15" s="70">
        <f>IF(I12="","",ROUND(I13/I12,2))</f>
        <v>2.0299999999999998</v>
      </c>
      <c r="J15" s="70"/>
      <c r="K15" s="70">
        <f>IF(K12="","",ROUND(K13/K12,2))</f>
        <v>2.2999999999999998</v>
      </c>
      <c r="L15" s="70"/>
      <c r="M15" s="70">
        <f>IF(M12="","",ROUND(M13/M12,2))</f>
        <v>2.37</v>
      </c>
      <c r="N15" s="70"/>
      <c r="O15" s="70">
        <f>IF(O12="","",ROUND(O13/O12,2))</f>
        <v>2.77</v>
      </c>
      <c r="P15" s="70"/>
    </row>
  </sheetData>
  <mergeCells count="38">
    <mergeCell ref="O15:P15"/>
    <mergeCell ref="M13:N13"/>
    <mergeCell ref="O13:P13"/>
    <mergeCell ref="E14:F14"/>
    <mergeCell ref="G14:H14"/>
    <mergeCell ref="I14:J14"/>
    <mergeCell ref="K14:L14"/>
    <mergeCell ref="M14:N14"/>
    <mergeCell ref="O14:P14"/>
    <mergeCell ref="E15:F15"/>
    <mergeCell ref="G15:H15"/>
    <mergeCell ref="I15:J15"/>
    <mergeCell ref="K15:L15"/>
    <mergeCell ref="M15:N15"/>
    <mergeCell ref="O11:P11"/>
    <mergeCell ref="E12:F12"/>
    <mergeCell ref="G12:H12"/>
    <mergeCell ref="I12:J12"/>
    <mergeCell ref="K12:L12"/>
    <mergeCell ref="M12:N12"/>
    <mergeCell ref="O12:P12"/>
    <mergeCell ref="M11:N11"/>
    <mergeCell ref="A11:A15"/>
    <mergeCell ref="E11:F11"/>
    <mergeCell ref="G11:H11"/>
    <mergeCell ref="I11:J11"/>
    <mergeCell ref="K11:L11"/>
    <mergeCell ref="E13:F13"/>
    <mergeCell ref="G13:H13"/>
    <mergeCell ref="I13:J13"/>
    <mergeCell ref="K13:L13"/>
    <mergeCell ref="A8:A9"/>
    <mergeCell ref="O8:O9"/>
    <mergeCell ref="A1:B2"/>
    <mergeCell ref="C2:O2"/>
    <mergeCell ref="A3:B3"/>
    <mergeCell ref="O3:O6"/>
    <mergeCell ref="A4:A6"/>
  </mergeCells>
  <pageMargins left="3.937007874015748E-2" right="0.15748031496062992" top="0.19685039370078741" bottom="0.35433070866141736" header="0.11811023622047245" footer="0.11811023622047245"/>
  <pageSetup paperSize="9" orientation="landscape" horizontalDpi="300" verticalDpi="300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1"/>
  <sheetViews>
    <sheetView workbookViewId="0">
      <selection sqref="A1:B2"/>
    </sheetView>
  </sheetViews>
  <sheetFormatPr baseColWidth="10" defaultRowHeight="12" x14ac:dyDescent="0.2"/>
  <cols>
    <col min="1" max="1" width="20.7109375" style="1" bestFit="1" customWidth="1"/>
    <col min="2" max="2" width="11" style="2" bestFit="1" customWidth="1"/>
    <col min="3" max="3" width="5.28515625" style="1" customWidth="1"/>
    <col min="4" max="8" width="4.85546875" style="1" bestFit="1" customWidth="1"/>
    <col min="9" max="13" width="5.28515625" style="1" customWidth="1"/>
    <col min="14" max="14" width="5.28515625" style="1" bestFit="1" customWidth="1"/>
    <col min="15" max="15" width="6" style="1" bestFit="1" customWidth="1"/>
    <col min="16" max="17" width="5.28515625" style="1" customWidth="1"/>
    <col min="18" max="16384" width="11.42578125" style="1"/>
  </cols>
  <sheetData>
    <row r="1" spans="1:18" ht="12.75" customHeight="1" x14ac:dyDescent="0.2">
      <c r="A1" s="113" t="s">
        <v>12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8" ht="18" customHeight="1" x14ac:dyDescent="0.2">
      <c r="A2" s="60"/>
      <c r="B2" s="60"/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8" ht="93" customHeight="1" x14ac:dyDescent="0.2">
      <c r="A3" s="77"/>
      <c r="B3" s="78"/>
      <c r="C3" s="23" t="s">
        <v>8</v>
      </c>
      <c r="D3" s="23" t="s">
        <v>6</v>
      </c>
      <c r="E3" s="23" t="s">
        <v>0</v>
      </c>
      <c r="F3" s="23" t="s">
        <v>7</v>
      </c>
      <c r="G3" s="23" t="s">
        <v>3</v>
      </c>
      <c r="H3" s="23" t="s">
        <v>2</v>
      </c>
      <c r="I3" s="23" t="s">
        <v>11</v>
      </c>
      <c r="J3" s="23" t="s">
        <v>4</v>
      </c>
      <c r="K3" s="23" t="s">
        <v>10</v>
      </c>
      <c r="L3" s="23" t="s">
        <v>9</v>
      </c>
      <c r="M3" s="23" t="s">
        <v>5</v>
      </c>
      <c r="N3" s="47"/>
      <c r="O3" s="64" t="s">
        <v>22</v>
      </c>
    </row>
    <row r="4" spans="1:18" x14ac:dyDescent="0.2">
      <c r="A4" s="66" t="s">
        <v>24</v>
      </c>
      <c r="B4" s="3" t="s">
        <v>14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7"/>
      <c r="O4" s="65"/>
    </row>
    <row r="5" spans="1:18" ht="12" customHeight="1" x14ac:dyDescent="0.2">
      <c r="A5" s="68"/>
      <c r="B5" s="3" t="s">
        <v>15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47"/>
      <c r="O5" s="65"/>
    </row>
    <row r="6" spans="1:18" ht="12" customHeight="1" x14ac:dyDescent="0.2">
      <c r="A6" s="69"/>
      <c r="B6" s="5" t="s">
        <v>16</v>
      </c>
      <c r="C6" s="6" t="e">
        <f t="shared" ref="C6:M6" si="0">AVERAGE(C4:C5)</f>
        <v>#DIV/0!</v>
      </c>
      <c r="D6" s="6" t="e">
        <f t="shared" si="0"/>
        <v>#DIV/0!</v>
      </c>
      <c r="E6" s="6" t="e">
        <f t="shared" si="0"/>
        <v>#DIV/0!</v>
      </c>
      <c r="F6" s="6" t="e">
        <f t="shared" si="0"/>
        <v>#DIV/0!</v>
      </c>
      <c r="G6" s="6" t="e">
        <f t="shared" si="0"/>
        <v>#DIV/0!</v>
      </c>
      <c r="H6" s="6" t="e">
        <f t="shared" si="0"/>
        <v>#DIV/0!</v>
      </c>
      <c r="I6" s="6" t="e">
        <f t="shared" si="0"/>
        <v>#DIV/0!</v>
      </c>
      <c r="J6" s="6" t="e">
        <f t="shared" si="0"/>
        <v>#DIV/0!</v>
      </c>
      <c r="K6" s="6" t="e">
        <f t="shared" si="0"/>
        <v>#DIV/0!</v>
      </c>
      <c r="L6" s="6" t="e">
        <f t="shared" si="0"/>
        <v>#DIV/0!</v>
      </c>
      <c r="M6" s="6" t="e">
        <f t="shared" si="0"/>
        <v>#DIV/0!</v>
      </c>
      <c r="N6" s="35" t="e">
        <f>ROUND(AVERAGE(C6:M6),2)</f>
        <v>#DIV/0!</v>
      </c>
      <c r="O6" s="65"/>
    </row>
    <row r="7" spans="1:18" ht="7.5" customHeight="1" x14ac:dyDescent="0.2"/>
    <row r="8" spans="1:18" ht="21" customHeight="1" x14ac:dyDescent="0.2">
      <c r="A8" s="56" t="s">
        <v>69</v>
      </c>
      <c r="B8" s="36" t="s">
        <v>17</v>
      </c>
      <c r="C8" s="25">
        <v>1</v>
      </c>
      <c r="D8" s="25"/>
      <c r="E8" s="25"/>
      <c r="F8" s="25"/>
      <c r="G8" s="25"/>
      <c r="H8" s="25">
        <v>3</v>
      </c>
      <c r="I8" s="25"/>
      <c r="J8" s="25">
        <v>4</v>
      </c>
      <c r="K8" s="25">
        <v>3</v>
      </c>
      <c r="L8" s="25"/>
      <c r="M8" s="25">
        <v>4</v>
      </c>
      <c r="N8" s="38">
        <f>SUM(C8:M8)</f>
        <v>15</v>
      </c>
      <c r="O8" s="57" t="e">
        <f>ROUND((($C$6*C8)+($D$6*D8)+($E$6*E8)+($F$6*F8)+($G$6*G8)+($H$6*H8)+($I$6*I8)+($J$6*J8)+($K$6*K8)+($L$6*L8)+($M$6*M8))/N8,2)</f>
        <v>#DIV/0!</v>
      </c>
    </row>
    <row r="9" spans="1:18" ht="21" customHeight="1" x14ac:dyDescent="0.2">
      <c r="A9" s="56"/>
      <c r="B9" s="39" t="s">
        <v>49</v>
      </c>
      <c r="C9" s="40" t="e">
        <f>IF(C8&lt;&gt;"",ROUND(($C$6-10)*C8,2),"")</f>
        <v>#DIV/0!</v>
      </c>
      <c r="D9" s="40" t="str">
        <f>IF(D8&lt;&gt;"",ROUND(($D$6-10)*D8,2),"")</f>
        <v/>
      </c>
      <c r="E9" s="40" t="str">
        <f>IF(E8&lt;&gt;"",ROUND(($E$6-10)*E8,2),"")</f>
        <v/>
      </c>
      <c r="F9" s="40" t="str">
        <f>IF(F8&lt;&gt;"",ROUND(($F$6-10)*F8,2),"")</f>
        <v/>
      </c>
      <c r="G9" s="40" t="str">
        <f>IF(G8&lt;&gt;"",ROUND(($G$6-10)*G8,2),"")</f>
        <v/>
      </c>
      <c r="H9" s="40" t="e">
        <f>IF(H8&lt;&gt;"",ROUND(($H$6-10)*H8,2),"")</f>
        <v>#DIV/0!</v>
      </c>
      <c r="I9" s="40" t="str">
        <f>IF(I8&lt;&gt;"",ROUND(($I$6-10)*I8,2),"")</f>
        <v/>
      </c>
      <c r="J9" s="40" t="e">
        <f>IF(J8&lt;&gt;"",ROUND(($J$6-10)*J8,2),"")</f>
        <v>#DIV/0!</v>
      </c>
      <c r="K9" s="40" t="e">
        <f>IF(K8&lt;&gt;"",ROUND(($K$6-10)*K8,2),"")</f>
        <v>#DIV/0!</v>
      </c>
      <c r="L9" s="40" t="str">
        <f>IF(L8&lt;&gt;"",ROUND(($L$6-10)*L8,2),"")</f>
        <v/>
      </c>
      <c r="M9" s="40" t="e">
        <f>IF(M8&lt;&gt;"",ROUND(($M$6-10)*M8,2),"")</f>
        <v>#DIV/0!</v>
      </c>
      <c r="N9" s="41" t="e">
        <f>SUM(C9:M9)</f>
        <v>#DIV/0!</v>
      </c>
      <c r="O9" s="58"/>
    </row>
    <row r="10" spans="1:18" ht="13.5" customHeight="1" x14ac:dyDescent="0.2">
      <c r="A10" s="16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3"/>
    </row>
    <row r="11" spans="1:18" x14ac:dyDescent="0.2">
      <c r="A11" s="71" t="s">
        <v>39</v>
      </c>
      <c r="B11" s="1"/>
      <c r="E11" s="74" t="s">
        <v>68</v>
      </c>
      <c r="F11" s="74"/>
      <c r="G11" s="74" t="s">
        <v>41</v>
      </c>
      <c r="H11" s="74"/>
      <c r="I11" s="75" t="s">
        <v>26</v>
      </c>
      <c r="J11" s="76"/>
      <c r="K11" s="75" t="s">
        <v>27</v>
      </c>
      <c r="L11" s="76"/>
      <c r="M11" s="75" t="s">
        <v>23</v>
      </c>
      <c r="N11" s="76"/>
      <c r="O11" s="75" t="s">
        <v>21</v>
      </c>
      <c r="P11" s="76"/>
    </row>
    <row r="12" spans="1:18" x14ac:dyDescent="0.2">
      <c r="A12" s="72"/>
      <c r="B12" s="32" t="s">
        <v>51</v>
      </c>
      <c r="C12" s="32"/>
      <c r="D12" s="32"/>
      <c r="E12" s="70">
        <v>15</v>
      </c>
      <c r="F12" s="70"/>
      <c r="G12" s="70">
        <v>15</v>
      </c>
      <c r="H12" s="70"/>
      <c r="I12" s="70">
        <v>15</v>
      </c>
      <c r="J12" s="70"/>
      <c r="K12" s="70">
        <v>30</v>
      </c>
      <c r="L12" s="70"/>
      <c r="M12" s="70">
        <v>30</v>
      </c>
      <c r="N12" s="70"/>
      <c r="O12" s="70">
        <v>30</v>
      </c>
      <c r="P12" s="70"/>
    </row>
    <row r="13" spans="1:18" x14ac:dyDescent="0.2">
      <c r="A13" s="72"/>
      <c r="B13" s="32" t="s">
        <v>53</v>
      </c>
      <c r="C13" s="32"/>
      <c r="D13" s="32"/>
      <c r="E13" s="70">
        <v>39</v>
      </c>
      <c r="F13" s="70"/>
      <c r="G13" s="70">
        <v>13</v>
      </c>
      <c r="H13" s="70"/>
      <c r="I13" s="70">
        <v>11</v>
      </c>
      <c r="J13" s="70"/>
      <c r="K13" s="70">
        <v>13</v>
      </c>
      <c r="L13" s="70"/>
      <c r="M13" s="70">
        <v>12</v>
      </c>
      <c r="N13" s="70"/>
      <c r="O13" s="70">
        <v>12</v>
      </c>
      <c r="P13" s="70"/>
    </row>
    <row r="14" spans="1:18" x14ac:dyDescent="0.2">
      <c r="A14" s="72"/>
      <c r="B14" s="32" t="s">
        <v>52</v>
      </c>
      <c r="C14" s="32"/>
      <c r="D14" s="32"/>
      <c r="E14" s="70">
        <v>15</v>
      </c>
      <c r="F14" s="70"/>
      <c r="G14" s="70">
        <v>15</v>
      </c>
      <c r="H14" s="70"/>
      <c r="I14" s="70">
        <v>15</v>
      </c>
      <c r="J14" s="70"/>
      <c r="K14" s="70">
        <v>15</v>
      </c>
      <c r="L14" s="70"/>
      <c r="M14" s="70">
        <v>15</v>
      </c>
      <c r="N14" s="70"/>
      <c r="O14" s="70">
        <v>13</v>
      </c>
      <c r="P14" s="70"/>
    </row>
    <row r="15" spans="1:18" x14ac:dyDescent="0.2">
      <c r="A15" s="73"/>
      <c r="B15" s="32" t="s">
        <v>54</v>
      </c>
      <c r="C15" s="32"/>
      <c r="D15" s="32"/>
      <c r="E15" s="70">
        <f>IF(E12="","",ROUND(E13/E12,2))</f>
        <v>2.6</v>
      </c>
      <c r="F15" s="70"/>
      <c r="G15" s="70">
        <f>IF(G12="","",ROUND(G13/G12,2))</f>
        <v>0.87</v>
      </c>
      <c r="H15" s="70"/>
      <c r="I15" s="70">
        <f>IF(I12="","",ROUND(I13/I12,2))</f>
        <v>0.73</v>
      </c>
      <c r="J15" s="70"/>
      <c r="K15" s="70">
        <f>IF(K12="","",ROUND(K13/K12,2))</f>
        <v>0.43</v>
      </c>
      <c r="L15" s="70"/>
      <c r="M15" s="70">
        <f>IF(M12="","",ROUND(M13/M12,2))</f>
        <v>0.4</v>
      </c>
      <c r="N15" s="70"/>
      <c r="O15" s="70">
        <f>IF(O12="","",ROUND(O13/O12,2))</f>
        <v>0.4</v>
      </c>
      <c r="P15" s="70"/>
    </row>
    <row r="16" spans="1:18" ht="13.5" customHeight="1" x14ac:dyDescent="0.2">
      <c r="A16" s="16"/>
      <c r="B16" s="17"/>
      <c r="C16" s="17"/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6" x14ac:dyDescent="0.2">
      <c r="A17" s="71" t="s">
        <v>58</v>
      </c>
      <c r="B17" s="1"/>
      <c r="E17" s="74" t="s">
        <v>68</v>
      </c>
      <c r="F17" s="74"/>
      <c r="G17" s="74" t="s">
        <v>41</v>
      </c>
      <c r="H17" s="74"/>
      <c r="I17" s="75" t="s">
        <v>26</v>
      </c>
      <c r="J17" s="76"/>
      <c r="K17" s="75" t="s">
        <v>27</v>
      </c>
      <c r="L17" s="76"/>
      <c r="M17" s="75" t="s">
        <v>23</v>
      </c>
      <c r="N17" s="76"/>
      <c r="O17" s="75" t="s">
        <v>21</v>
      </c>
      <c r="P17" s="76"/>
    </row>
    <row r="18" spans="1:16" x14ac:dyDescent="0.2">
      <c r="A18" s="72"/>
      <c r="B18" s="32" t="s">
        <v>51</v>
      </c>
      <c r="C18" s="32"/>
      <c r="D18" s="32"/>
      <c r="E18" s="70">
        <v>30</v>
      </c>
      <c r="F18" s="70"/>
      <c r="G18" s="70">
        <v>30</v>
      </c>
      <c r="H18" s="70"/>
      <c r="I18" s="70">
        <v>30</v>
      </c>
      <c r="J18" s="70"/>
      <c r="K18" s="70">
        <v>30</v>
      </c>
      <c r="L18" s="70"/>
      <c r="M18" s="70">
        <v>30</v>
      </c>
      <c r="N18" s="70"/>
      <c r="O18" s="70">
        <v>30</v>
      </c>
      <c r="P18" s="70"/>
    </row>
    <row r="19" spans="1:16" x14ac:dyDescent="0.2">
      <c r="A19" s="72"/>
      <c r="B19" s="32" t="s">
        <v>53</v>
      </c>
      <c r="C19" s="32"/>
      <c r="D19" s="32"/>
      <c r="E19" s="70">
        <v>14</v>
      </c>
      <c r="F19" s="70"/>
      <c r="G19" s="70">
        <v>9</v>
      </c>
      <c r="H19" s="70"/>
      <c r="I19" s="70">
        <v>22</v>
      </c>
      <c r="J19" s="70"/>
      <c r="K19" s="70">
        <v>17</v>
      </c>
      <c r="L19" s="70"/>
      <c r="M19" s="70">
        <v>14</v>
      </c>
      <c r="N19" s="70"/>
      <c r="O19" s="70">
        <v>16</v>
      </c>
      <c r="P19" s="70"/>
    </row>
    <row r="20" spans="1:16" x14ac:dyDescent="0.2">
      <c r="A20" s="72"/>
      <c r="B20" s="32" t="s">
        <v>52</v>
      </c>
      <c r="C20" s="32"/>
      <c r="D20" s="32"/>
      <c r="E20" s="70">
        <v>30</v>
      </c>
      <c r="F20" s="70"/>
      <c r="G20" s="70">
        <v>15</v>
      </c>
      <c r="H20" s="70"/>
      <c r="I20" s="70">
        <v>24</v>
      </c>
      <c r="J20" s="70"/>
      <c r="K20" s="70">
        <v>17</v>
      </c>
      <c r="L20" s="70"/>
      <c r="M20" s="70">
        <v>15</v>
      </c>
      <c r="N20" s="70"/>
      <c r="O20" s="70">
        <v>19</v>
      </c>
      <c r="P20" s="70"/>
    </row>
    <row r="21" spans="1:16" x14ac:dyDescent="0.2">
      <c r="A21" s="73"/>
      <c r="B21" s="32" t="s">
        <v>54</v>
      </c>
      <c r="C21" s="32"/>
      <c r="D21" s="32"/>
      <c r="E21" s="70">
        <f>IF(E18="","",ROUND(E19/E18,2))</f>
        <v>0.47</v>
      </c>
      <c r="F21" s="70"/>
      <c r="G21" s="70">
        <f>IF(G18="","",ROUND(G19/G18,2))</f>
        <v>0.3</v>
      </c>
      <c r="H21" s="70"/>
      <c r="I21" s="70">
        <f>IF(I18="","",ROUND(I19/I18,2))</f>
        <v>0.73</v>
      </c>
      <c r="J21" s="70"/>
      <c r="K21" s="70">
        <f>IF(K18="","",ROUND(K19/K18,2))</f>
        <v>0.56999999999999995</v>
      </c>
      <c r="L21" s="70"/>
      <c r="M21" s="70">
        <f>IF(M18="","",ROUND(M19/M18,2))</f>
        <v>0.47</v>
      </c>
      <c r="N21" s="70"/>
      <c r="O21" s="70">
        <f>IF(O18="","",ROUND(O19/O18,2))</f>
        <v>0.53</v>
      </c>
      <c r="P21" s="70"/>
    </row>
  </sheetData>
  <mergeCells count="69">
    <mergeCell ref="O12:P12"/>
    <mergeCell ref="O13:P13"/>
    <mergeCell ref="O14:P14"/>
    <mergeCell ref="O15:P15"/>
    <mergeCell ref="I18:J18"/>
    <mergeCell ref="K18:L18"/>
    <mergeCell ref="M18:N18"/>
    <mergeCell ref="O18:P18"/>
    <mergeCell ref="I12:J12"/>
    <mergeCell ref="I13:J13"/>
    <mergeCell ref="I14:J14"/>
    <mergeCell ref="I15:J15"/>
    <mergeCell ref="M17:N17"/>
    <mergeCell ref="O17:P17"/>
    <mergeCell ref="K13:L13"/>
    <mergeCell ref="M13:N13"/>
    <mergeCell ref="M19:N19"/>
    <mergeCell ref="O19:P19"/>
    <mergeCell ref="E18:F18"/>
    <mergeCell ref="G18:H18"/>
    <mergeCell ref="K21:L21"/>
    <mergeCell ref="M21:N21"/>
    <mergeCell ref="O21:P21"/>
    <mergeCell ref="E20:F20"/>
    <mergeCell ref="G20:H20"/>
    <mergeCell ref="K20:L20"/>
    <mergeCell ref="M20:N20"/>
    <mergeCell ref="O20:P20"/>
    <mergeCell ref="I19:J19"/>
    <mergeCell ref="I20:J20"/>
    <mergeCell ref="I21:J21"/>
    <mergeCell ref="E21:F21"/>
    <mergeCell ref="A17:A21"/>
    <mergeCell ref="E17:F17"/>
    <mergeCell ref="G17:H17"/>
    <mergeCell ref="I17:J17"/>
    <mergeCell ref="K17:L17"/>
    <mergeCell ref="K19:L19"/>
    <mergeCell ref="G21:H21"/>
    <mergeCell ref="E19:F19"/>
    <mergeCell ref="G19:H19"/>
    <mergeCell ref="G12:H12"/>
    <mergeCell ref="K12:L12"/>
    <mergeCell ref="M12:N12"/>
    <mergeCell ref="M11:N11"/>
    <mergeCell ref="E15:F15"/>
    <mergeCell ref="G15:H15"/>
    <mergeCell ref="K15:L15"/>
    <mergeCell ref="M15:N15"/>
    <mergeCell ref="E14:F14"/>
    <mergeCell ref="G14:H14"/>
    <mergeCell ref="K14:L14"/>
    <mergeCell ref="M14:N14"/>
    <mergeCell ref="O11:P11"/>
    <mergeCell ref="A1:B2"/>
    <mergeCell ref="C2:O2"/>
    <mergeCell ref="A3:B3"/>
    <mergeCell ref="O3:O6"/>
    <mergeCell ref="A4:A6"/>
    <mergeCell ref="A8:A9"/>
    <mergeCell ref="O8:O9"/>
    <mergeCell ref="A11:A15"/>
    <mergeCell ref="E11:F11"/>
    <mergeCell ref="G11:H11"/>
    <mergeCell ref="I11:J11"/>
    <mergeCell ref="K11:L11"/>
    <mergeCell ref="E13:F13"/>
    <mergeCell ref="G13:H13"/>
    <mergeCell ref="E12:F12"/>
  </mergeCells>
  <pageMargins left="3.937007874015748E-2" right="0.15748031496062992" top="0.19685039370078741" bottom="0.35433070866141736" header="0.11811023622047245" footer="0.11811023622047245"/>
  <pageSetup paperSize="9" orientation="landscape" horizontalDpi="300" verticalDpi="300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45"/>
  <sheetViews>
    <sheetView topLeftCell="A7" workbookViewId="0">
      <selection sqref="A1:B2"/>
    </sheetView>
  </sheetViews>
  <sheetFormatPr baseColWidth="10" defaultRowHeight="12" x14ac:dyDescent="0.2"/>
  <cols>
    <col min="1" max="1" width="20.7109375" style="1" bestFit="1" customWidth="1"/>
    <col min="2" max="2" width="11" style="2" bestFit="1" customWidth="1"/>
    <col min="3" max="3" width="5.28515625" style="1" customWidth="1"/>
    <col min="4" max="8" width="4.85546875" style="1" bestFit="1" customWidth="1"/>
    <col min="9" max="13" width="5.28515625" style="1" customWidth="1"/>
    <col min="14" max="14" width="5.28515625" style="1" bestFit="1" customWidth="1"/>
    <col min="15" max="15" width="6" style="1" bestFit="1" customWidth="1"/>
    <col min="16" max="16384" width="11.42578125" style="1"/>
  </cols>
  <sheetData>
    <row r="1" spans="1:17" ht="12.75" customHeight="1" x14ac:dyDescent="0.2">
      <c r="A1" s="113" t="s">
        <v>12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18" customHeight="1" x14ac:dyDescent="0.2">
      <c r="A2" s="60"/>
      <c r="B2" s="60"/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7" ht="93" customHeight="1" x14ac:dyDescent="0.2">
      <c r="A3" s="62"/>
      <c r="B3" s="63"/>
      <c r="C3" s="23" t="s">
        <v>8</v>
      </c>
      <c r="D3" s="23" t="s">
        <v>6</v>
      </c>
      <c r="E3" s="23" t="s">
        <v>0</v>
      </c>
      <c r="F3" s="23" t="s">
        <v>7</v>
      </c>
      <c r="G3" s="23" t="s">
        <v>3</v>
      </c>
      <c r="H3" s="23" t="s">
        <v>2</v>
      </c>
      <c r="I3" s="23" t="s">
        <v>11</v>
      </c>
      <c r="J3" s="23" t="s">
        <v>4</v>
      </c>
      <c r="K3" s="23" t="s">
        <v>10</v>
      </c>
      <c r="L3" s="23" t="s">
        <v>9</v>
      </c>
      <c r="M3" s="23" t="s">
        <v>5</v>
      </c>
      <c r="N3" s="29"/>
      <c r="O3" s="64" t="s">
        <v>22</v>
      </c>
    </row>
    <row r="4" spans="1:17" x14ac:dyDescent="0.2">
      <c r="A4" s="66" t="s">
        <v>24</v>
      </c>
      <c r="B4" s="3" t="s">
        <v>14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9"/>
      <c r="O4" s="65"/>
    </row>
    <row r="5" spans="1:17" x14ac:dyDescent="0.2">
      <c r="A5" s="68"/>
      <c r="B5" s="3" t="s">
        <v>15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29"/>
      <c r="O5" s="65"/>
    </row>
    <row r="6" spans="1:17" x14ac:dyDescent="0.2">
      <c r="A6" s="69"/>
      <c r="B6" s="33" t="s">
        <v>16</v>
      </c>
      <c r="C6" s="34" t="e">
        <f t="shared" ref="C6:M6" si="0">AVERAGE(C4:C5)</f>
        <v>#DIV/0!</v>
      </c>
      <c r="D6" s="34" t="e">
        <f t="shared" si="0"/>
        <v>#DIV/0!</v>
      </c>
      <c r="E6" s="34" t="e">
        <f t="shared" si="0"/>
        <v>#DIV/0!</v>
      </c>
      <c r="F6" s="34" t="e">
        <f t="shared" si="0"/>
        <v>#DIV/0!</v>
      </c>
      <c r="G6" s="34" t="e">
        <f t="shared" si="0"/>
        <v>#DIV/0!</v>
      </c>
      <c r="H6" s="34" t="e">
        <f t="shared" si="0"/>
        <v>#DIV/0!</v>
      </c>
      <c r="I6" s="34" t="e">
        <f t="shared" si="0"/>
        <v>#DIV/0!</v>
      </c>
      <c r="J6" s="34" t="e">
        <f t="shared" si="0"/>
        <v>#DIV/0!</v>
      </c>
      <c r="K6" s="34" t="e">
        <f t="shared" si="0"/>
        <v>#DIV/0!</v>
      </c>
      <c r="L6" s="34" t="e">
        <f t="shared" si="0"/>
        <v>#DIV/0!</v>
      </c>
      <c r="M6" s="34" t="e">
        <f t="shared" si="0"/>
        <v>#DIV/0!</v>
      </c>
      <c r="N6" s="35" t="e">
        <f>ROUND(AVERAGE(C6:M6),2)</f>
        <v>#DIV/0!</v>
      </c>
      <c r="O6" s="65"/>
    </row>
    <row r="7" spans="1:17" ht="7.5" customHeight="1" x14ac:dyDescent="0.2"/>
    <row r="8" spans="1:17" ht="21" customHeight="1" x14ac:dyDescent="0.2">
      <c r="A8" s="56" t="s">
        <v>43</v>
      </c>
      <c r="B8" s="36" t="s">
        <v>17</v>
      </c>
      <c r="C8" s="9"/>
      <c r="D8" s="9">
        <v>2</v>
      </c>
      <c r="E8" s="9">
        <v>2</v>
      </c>
      <c r="F8" s="9"/>
      <c r="G8" s="9"/>
      <c r="H8" s="9">
        <v>3</v>
      </c>
      <c r="I8" s="9"/>
      <c r="J8" s="9">
        <v>3</v>
      </c>
      <c r="K8" s="9">
        <v>1</v>
      </c>
      <c r="L8" s="9"/>
      <c r="M8" s="9">
        <v>4</v>
      </c>
      <c r="N8" s="38">
        <f>SUM(C8:M8)</f>
        <v>15</v>
      </c>
      <c r="O8" s="57" t="e">
        <f>ROUND((($C$6*C8)+($D$6*D8)+($E$6*E8)+($F$6*F8)+($G$6*G8)+($H$6*H8)+($I$6*I8)+($J$6*J8)+($K$6*K8)+($L$6*L8)+($M$6*M8))/N8,2)</f>
        <v>#DIV/0!</v>
      </c>
    </row>
    <row r="9" spans="1:17" ht="21" customHeight="1" x14ac:dyDescent="0.2">
      <c r="A9" s="56"/>
      <c r="B9" s="39" t="s">
        <v>49</v>
      </c>
      <c r="C9" s="40" t="str">
        <f>IF(C8&lt;&gt;"",ROUND(($C$6-10)*C8,2),"")</f>
        <v/>
      </c>
      <c r="D9" s="40" t="e">
        <f>IF(D8&lt;&gt;"",ROUND(($D$6-10)*D8,2),"")</f>
        <v>#DIV/0!</v>
      </c>
      <c r="E9" s="40" t="e">
        <f>IF(E8&lt;&gt;"",ROUND(($E$6-10)*E8,2),"")</f>
        <v>#DIV/0!</v>
      </c>
      <c r="F9" s="40" t="str">
        <f>IF(F8&lt;&gt;"",ROUND(($F$6-10)*F8,2),"")</f>
        <v/>
      </c>
      <c r="G9" s="40" t="str">
        <f>IF(G8&lt;&gt;"",ROUND(($G$6-10)*G8,2),"")</f>
        <v/>
      </c>
      <c r="H9" s="40" t="e">
        <f>IF(H8&lt;&gt;"",ROUND(($H$6-10)*H8,2),"")</f>
        <v>#DIV/0!</v>
      </c>
      <c r="I9" s="40" t="str">
        <f>IF(I8&lt;&gt;"",ROUND(($I$6-10)*I8,2),"")</f>
        <v/>
      </c>
      <c r="J9" s="40" t="e">
        <f>IF(J8&lt;&gt;"",ROUND(($J$6-10)*J8,2),"")</f>
        <v>#DIV/0!</v>
      </c>
      <c r="K9" s="40" t="e">
        <f>IF(K8&lt;&gt;"",ROUND(($K$6-10)*K8,2),"")</f>
        <v>#DIV/0!</v>
      </c>
      <c r="L9" s="40" t="str">
        <f>IF(L8&lt;&gt;"",ROUND(($L$6-10)*L8,2),"")</f>
        <v/>
      </c>
      <c r="M9" s="40" t="e">
        <f>IF(M8&lt;&gt;"",ROUND(($M$6-10)*M8,2),"")</f>
        <v>#DIV/0!</v>
      </c>
      <c r="N9" s="41" t="e">
        <f>SUM(C9:M9)</f>
        <v>#DIV/0!</v>
      </c>
      <c r="O9" s="58"/>
    </row>
    <row r="10" spans="1:17" ht="13.5" customHeight="1" x14ac:dyDescent="0.2">
      <c r="A10" s="16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3"/>
    </row>
    <row r="11" spans="1:17" x14ac:dyDescent="0.2">
      <c r="A11" s="71" t="s">
        <v>46</v>
      </c>
      <c r="B11" s="1"/>
      <c r="E11" s="74" t="s">
        <v>68</v>
      </c>
      <c r="F11" s="74"/>
      <c r="G11" s="74" t="s">
        <v>41</v>
      </c>
      <c r="H11" s="74"/>
      <c r="I11" s="75" t="s">
        <v>26</v>
      </c>
      <c r="J11" s="76"/>
      <c r="K11" s="75" t="s">
        <v>27</v>
      </c>
      <c r="L11" s="76"/>
      <c r="M11" s="74"/>
      <c r="N11" s="74"/>
      <c r="O11" s="74"/>
      <c r="P11" s="74"/>
      <c r="Q11" s="21"/>
    </row>
    <row r="12" spans="1:17" x14ac:dyDescent="0.2">
      <c r="A12" s="72"/>
      <c r="B12" s="32" t="s">
        <v>51</v>
      </c>
      <c r="C12" s="32"/>
      <c r="D12" s="32"/>
      <c r="E12" s="70">
        <v>15</v>
      </c>
      <c r="F12" s="70"/>
      <c r="G12" s="70">
        <v>15</v>
      </c>
      <c r="H12" s="70"/>
      <c r="I12" s="81">
        <v>15</v>
      </c>
      <c r="J12" s="82"/>
      <c r="K12" s="81">
        <v>15</v>
      </c>
      <c r="L12" s="82"/>
      <c r="M12" s="70"/>
      <c r="N12" s="70"/>
      <c r="O12" s="70"/>
      <c r="P12" s="70"/>
      <c r="Q12" s="13"/>
    </row>
    <row r="13" spans="1:17" x14ac:dyDescent="0.2">
      <c r="A13" s="72"/>
      <c r="B13" s="32" t="s">
        <v>53</v>
      </c>
      <c r="C13" s="32"/>
      <c r="D13" s="32"/>
      <c r="E13" s="70">
        <v>17</v>
      </c>
      <c r="F13" s="70"/>
      <c r="G13" s="70">
        <v>14</v>
      </c>
      <c r="H13" s="70"/>
      <c r="I13" s="81">
        <v>13</v>
      </c>
      <c r="J13" s="82"/>
      <c r="K13" s="81">
        <v>10</v>
      </c>
      <c r="L13" s="82"/>
      <c r="M13" s="70"/>
      <c r="N13" s="70"/>
      <c r="O13" s="70"/>
      <c r="P13" s="70"/>
      <c r="Q13" s="13"/>
    </row>
    <row r="14" spans="1:17" x14ac:dyDescent="0.2">
      <c r="A14" s="72"/>
      <c r="B14" s="32" t="s">
        <v>52</v>
      </c>
      <c r="C14" s="32"/>
      <c r="D14" s="32"/>
      <c r="E14" s="70">
        <v>15</v>
      </c>
      <c r="F14" s="70"/>
      <c r="G14" s="70">
        <v>15</v>
      </c>
      <c r="H14" s="70"/>
      <c r="I14" s="81">
        <v>13</v>
      </c>
      <c r="J14" s="82"/>
      <c r="K14" s="81">
        <v>13</v>
      </c>
      <c r="L14" s="82"/>
      <c r="M14" s="70"/>
      <c r="N14" s="70"/>
      <c r="O14" s="70"/>
      <c r="P14" s="70"/>
      <c r="Q14" s="13"/>
    </row>
    <row r="15" spans="1:17" x14ac:dyDescent="0.2">
      <c r="A15" s="73"/>
      <c r="B15" s="32" t="s">
        <v>54</v>
      </c>
      <c r="C15" s="32"/>
      <c r="D15" s="32"/>
      <c r="E15" s="70">
        <f>IF(E12="","",ROUND(E13/E12,2))</f>
        <v>1.1299999999999999</v>
      </c>
      <c r="F15" s="70"/>
      <c r="G15" s="70">
        <f>IF(G12="","",ROUND(G13/G12,2))</f>
        <v>0.93</v>
      </c>
      <c r="H15" s="70"/>
      <c r="I15" s="81">
        <f>IF(I12="","",ROUND(I13/I12,2))</f>
        <v>0.87</v>
      </c>
      <c r="J15" s="82"/>
      <c r="K15" s="81">
        <f>IF(K12="","",ROUND(K13/K12,2))</f>
        <v>0.67</v>
      </c>
      <c r="L15" s="82"/>
      <c r="M15" s="70" t="str">
        <f>IF(M12="","",ROUND(M13/M12,2))</f>
        <v/>
      </c>
      <c r="N15" s="70"/>
      <c r="O15" s="70" t="str">
        <f>IF(O12="","",ROUND(O13/O12,2))</f>
        <v/>
      </c>
      <c r="P15" s="70"/>
      <c r="Q15" s="13"/>
    </row>
    <row r="16" spans="1:17" ht="13.5" customHeight="1" x14ac:dyDescent="0.2">
      <c r="A16" s="16"/>
      <c r="B16" s="1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3"/>
    </row>
    <row r="17" spans="1:17" ht="21" customHeight="1" x14ac:dyDescent="0.2">
      <c r="A17" s="56" t="s">
        <v>42</v>
      </c>
      <c r="B17" s="36" t="s">
        <v>17</v>
      </c>
      <c r="C17" s="9"/>
      <c r="D17" s="9">
        <v>2</v>
      </c>
      <c r="E17" s="9">
        <v>2</v>
      </c>
      <c r="F17" s="9"/>
      <c r="G17" s="9"/>
      <c r="H17" s="9">
        <v>3</v>
      </c>
      <c r="I17" s="9"/>
      <c r="J17" s="9">
        <v>3</v>
      </c>
      <c r="K17" s="9">
        <v>1</v>
      </c>
      <c r="L17" s="9"/>
      <c r="M17" s="9">
        <v>4</v>
      </c>
      <c r="N17" s="38">
        <f>SUM(C17:M17)</f>
        <v>15</v>
      </c>
      <c r="O17" s="57" t="e">
        <f>ROUND((($C$6*C17)+($D$6*D17)+($E$6*E17)+($F$6*F17)+($G$6*G17)+($H$6*H17)+($I$6*I17)+($J$6*J17)+($K$6*K17)+($L$6*L17)+($M$6*M17))/N17,2)</f>
        <v>#DIV/0!</v>
      </c>
    </row>
    <row r="18" spans="1:17" ht="21" customHeight="1" x14ac:dyDescent="0.2">
      <c r="A18" s="56"/>
      <c r="B18" s="39" t="s">
        <v>49</v>
      </c>
      <c r="C18" s="40" t="str">
        <f>IF(C17&lt;&gt;"",ROUND(($C$6-10)*C17,2),"")</f>
        <v/>
      </c>
      <c r="D18" s="40" t="e">
        <f>IF(D17&lt;&gt;"",ROUND(($D$6-10)*D17,2),"")</f>
        <v>#DIV/0!</v>
      </c>
      <c r="E18" s="40" t="e">
        <f>IF(E17&lt;&gt;"",ROUND(($E$6-10)*E17,2),"")</f>
        <v>#DIV/0!</v>
      </c>
      <c r="F18" s="40" t="str">
        <f>IF(F17&lt;&gt;"",ROUND(($F$6-10)*F17,2),"")</f>
        <v/>
      </c>
      <c r="G18" s="40" t="str">
        <f>IF(G17&lt;&gt;"",ROUND(($G$6-10)*G17,2),"")</f>
        <v/>
      </c>
      <c r="H18" s="40" t="e">
        <f>IF(H17&lt;&gt;"",ROUND(($H$6-10)*H17,2),"")</f>
        <v>#DIV/0!</v>
      </c>
      <c r="I18" s="40" t="str">
        <f>IF(I17&lt;&gt;"",ROUND(($I$6-10)*I17,2),"")</f>
        <v/>
      </c>
      <c r="J18" s="40" t="e">
        <f>IF(J17&lt;&gt;"",ROUND(($J$6-10)*J17,2),"")</f>
        <v>#DIV/0!</v>
      </c>
      <c r="K18" s="40" t="e">
        <f>IF(K17&lt;&gt;"",ROUND(($K$6-10)*K17,2),"")</f>
        <v>#DIV/0!</v>
      </c>
      <c r="L18" s="40" t="str">
        <f>IF(L17&lt;&gt;"",ROUND(($L$6-10)*L17,2),"")</f>
        <v/>
      </c>
      <c r="M18" s="40" t="e">
        <f>IF(M17&lt;&gt;"",ROUND(($M$6-10)*M17,2),"")</f>
        <v>#DIV/0!</v>
      </c>
      <c r="N18" s="41" t="e">
        <f>SUM(C18:M18)</f>
        <v>#DIV/0!</v>
      </c>
      <c r="O18" s="58"/>
    </row>
    <row r="19" spans="1:17" ht="13.5" customHeight="1" x14ac:dyDescent="0.2">
      <c r="A19" s="16"/>
      <c r="B19" s="1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3"/>
    </row>
    <row r="20" spans="1:17" x14ac:dyDescent="0.2">
      <c r="A20" s="71" t="s">
        <v>48</v>
      </c>
      <c r="B20" s="1"/>
      <c r="E20" s="74" t="s">
        <v>68</v>
      </c>
      <c r="F20" s="74"/>
      <c r="G20" s="74" t="s">
        <v>41</v>
      </c>
      <c r="H20" s="74"/>
      <c r="I20" s="74" t="s">
        <v>26</v>
      </c>
      <c r="J20" s="74"/>
      <c r="K20" s="74" t="s">
        <v>27</v>
      </c>
      <c r="L20" s="74"/>
      <c r="M20" s="74"/>
      <c r="N20" s="74"/>
      <c r="O20" s="74"/>
      <c r="P20" s="74"/>
      <c r="Q20" s="21"/>
    </row>
    <row r="21" spans="1:17" x14ac:dyDescent="0.2">
      <c r="A21" s="72"/>
      <c r="B21" s="32" t="s">
        <v>51</v>
      </c>
      <c r="C21" s="32"/>
      <c r="D21" s="32"/>
      <c r="E21" s="70">
        <v>8</v>
      </c>
      <c r="F21" s="70"/>
      <c r="G21" s="70">
        <v>8</v>
      </c>
      <c r="H21" s="70"/>
      <c r="I21" s="70">
        <v>8</v>
      </c>
      <c r="J21" s="70"/>
      <c r="K21" s="70">
        <v>8</v>
      </c>
      <c r="L21" s="70"/>
      <c r="M21" s="70"/>
      <c r="N21" s="70"/>
      <c r="O21" s="70"/>
      <c r="P21" s="70"/>
      <c r="Q21" s="13"/>
    </row>
    <row r="22" spans="1:17" x14ac:dyDescent="0.2">
      <c r="A22" s="72"/>
      <c r="B22" s="32" t="s">
        <v>53</v>
      </c>
      <c r="C22" s="32"/>
      <c r="D22" s="32"/>
      <c r="E22" s="70">
        <v>5</v>
      </c>
      <c r="F22" s="70"/>
      <c r="G22" s="70">
        <v>12</v>
      </c>
      <c r="H22" s="70"/>
      <c r="I22" s="70">
        <v>6</v>
      </c>
      <c r="J22" s="70"/>
      <c r="K22" s="70">
        <v>6</v>
      </c>
      <c r="L22" s="70"/>
      <c r="M22" s="70"/>
      <c r="N22" s="70"/>
      <c r="O22" s="70"/>
      <c r="P22" s="70"/>
      <c r="Q22" s="13"/>
    </row>
    <row r="23" spans="1:17" x14ac:dyDescent="0.2">
      <c r="A23" s="72"/>
      <c r="B23" s="32" t="s">
        <v>52</v>
      </c>
      <c r="C23" s="32"/>
      <c r="D23" s="32"/>
      <c r="E23" s="70">
        <v>8</v>
      </c>
      <c r="F23" s="70"/>
      <c r="G23" s="70">
        <v>8</v>
      </c>
      <c r="H23" s="70"/>
      <c r="I23" s="70">
        <v>8</v>
      </c>
      <c r="J23" s="70"/>
      <c r="K23" s="70">
        <v>8</v>
      </c>
      <c r="L23" s="70"/>
      <c r="M23" s="70"/>
      <c r="N23" s="70"/>
      <c r="O23" s="70"/>
      <c r="P23" s="70"/>
      <c r="Q23" s="13"/>
    </row>
    <row r="24" spans="1:17" x14ac:dyDescent="0.2">
      <c r="A24" s="73"/>
      <c r="B24" s="32" t="s">
        <v>54</v>
      </c>
      <c r="C24" s="32"/>
      <c r="D24" s="32"/>
      <c r="E24" s="70">
        <f>IF(E21="","",ROUND(E22/E21,2))</f>
        <v>0.63</v>
      </c>
      <c r="F24" s="70"/>
      <c r="G24" s="70">
        <f>IF(G21="","",ROUND(G22/G21,2))</f>
        <v>1.5</v>
      </c>
      <c r="H24" s="70"/>
      <c r="I24" s="70">
        <f>IF(I21="","",ROUND(I22/I21,2))</f>
        <v>0.75</v>
      </c>
      <c r="J24" s="70"/>
      <c r="K24" s="70">
        <f>IF(K21="","",ROUND(K22/K21,2))</f>
        <v>0.75</v>
      </c>
      <c r="L24" s="70"/>
      <c r="M24" s="70" t="str">
        <f>IF(M21="","",ROUND(M22/M21,2))</f>
        <v/>
      </c>
      <c r="N24" s="70"/>
      <c r="O24" s="70" t="str">
        <f>IF(O21="","",ROUND(O22/O21,2))</f>
        <v/>
      </c>
      <c r="P24" s="70"/>
      <c r="Q24" s="13"/>
    </row>
    <row r="26" spans="1:17" x14ac:dyDescent="0.2">
      <c r="A26" s="71" t="s">
        <v>47</v>
      </c>
      <c r="B26" s="1"/>
      <c r="E26" s="74" t="s">
        <v>68</v>
      </c>
      <c r="F26" s="74"/>
      <c r="G26" s="74" t="s">
        <v>41</v>
      </c>
      <c r="H26" s="74"/>
      <c r="I26" s="74" t="s">
        <v>26</v>
      </c>
      <c r="J26" s="74"/>
      <c r="K26" s="74" t="s">
        <v>27</v>
      </c>
      <c r="L26" s="74"/>
      <c r="M26" s="74"/>
      <c r="N26" s="74"/>
      <c r="O26" s="74"/>
      <c r="P26" s="74"/>
      <c r="Q26" s="21"/>
    </row>
    <row r="27" spans="1:17" x14ac:dyDescent="0.2">
      <c r="A27" s="72"/>
      <c r="B27" s="32" t="s">
        <v>51</v>
      </c>
      <c r="C27" s="32"/>
      <c r="D27" s="32"/>
      <c r="E27" s="70">
        <v>15</v>
      </c>
      <c r="F27" s="70"/>
      <c r="G27" s="70">
        <v>15</v>
      </c>
      <c r="H27" s="70"/>
      <c r="I27" s="70">
        <v>15</v>
      </c>
      <c r="J27" s="70"/>
      <c r="K27" s="70">
        <v>15</v>
      </c>
      <c r="L27" s="70"/>
      <c r="M27" s="70"/>
      <c r="N27" s="70"/>
      <c r="O27" s="70"/>
      <c r="P27" s="70"/>
      <c r="Q27" s="13"/>
    </row>
    <row r="28" spans="1:17" x14ac:dyDescent="0.2">
      <c r="A28" s="72"/>
      <c r="B28" s="32" t="s">
        <v>53</v>
      </c>
      <c r="C28" s="32"/>
      <c r="D28" s="32"/>
      <c r="E28" s="70">
        <v>5</v>
      </c>
      <c r="F28" s="70"/>
      <c r="G28" s="70">
        <v>10</v>
      </c>
      <c r="H28" s="70"/>
      <c r="I28" s="70">
        <v>7</v>
      </c>
      <c r="J28" s="70"/>
      <c r="K28" s="70">
        <v>12</v>
      </c>
      <c r="L28" s="70"/>
      <c r="M28" s="70"/>
      <c r="N28" s="70"/>
      <c r="O28" s="70"/>
      <c r="P28" s="70"/>
      <c r="Q28" s="13"/>
    </row>
    <row r="29" spans="1:17" x14ac:dyDescent="0.2">
      <c r="A29" s="72"/>
      <c r="B29" s="32" t="s">
        <v>52</v>
      </c>
      <c r="C29" s="32"/>
      <c r="D29" s="32"/>
      <c r="E29" s="70">
        <v>6</v>
      </c>
      <c r="F29" s="70"/>
      <c r="G29" s="70">
        <v>11</v>
      </c>
      <c r="H29" s="70"/>
      <c r="I29" s="70">
        <v>8</v>
      </c>
      <c r="J29" s="70"/>
      <c r="K29" s="70">
        <v>12</v>
      </c>
      <c r="L29" s="70"/>
      <c r="M29" s="70"/>
      <c r="N29" s="70"/>
      <c r="O29" s="70"/>
      <c r="P29" s="70"/>
      <c r="Q29" s="13"/>
    </row>
    <row r="30" spans="1:17" x14ac:dyDescent="0.2">
      <c r="A30" s="73"/>
      <c r="B30" s="32" t="s">
        <v>54</v>
      </c>
      <c r="C30" s="32"/>
      <c r="D30" s="32"/>
      <c r="E30" s="70">
        <f>IF(E27="","",ROUND(E28/E27,2))</f>
        <v>0.33</v>
      </c>
      <c r="F30" s="70"/>
      <c r="G30" s="70">
        <f>IF(G27="","",ROUND(G28/G27,2))</f>
        <v>0.67</v>
      </c>
      <c r="H30" s="70"/>
      <c r="I30" s="70">
        <f>IF(I27="","",ROUND(I28/I27,2))</f>
        <v>0.47</v>
      </c>
      <c r="J30" s="70"/>
      <c r="K30" s="70">
        <f>IF(K27="","",ROUND(K28/K27,2))</f>
        <v>0.8</v>
      </c>
      <c r="L30" s="70"/>
      <c r="M30" s="70" t="str">
        <f>IF(M27="","",ROUND(M28/M27,2))</f>
        <v/>
      </c>
      <c r="N30" s="70"/>
      <c r="O30" s="70" t="str">
        <f>IF(O27="","",ROUND(O28/O27,2))</f>
        <v/>
      </c>
      <c r="P30" s="70"/>
      <c r="Q30" s="13"/>
    </row>
    <row r="32" spans="1:17" ht="21" customHeight="1" x14ac:dyDescent="0.2">
      <c r="A32" s="56" t="s">
        <v>56</v>
      </c>
      <c r="B32" s="36" t="s">
        <v>17</v>
      </c>
      <c r="C32" s="9">
        <v>1</v>
      </c>
      <c r="D32" s="9">
        <v>2</v>
      </c>
      <c r="E32" s="9">
        <v>2</v>
      </c>
      <c r="F32" s="9"/>
      <c r="G32" s="9"/>
      <c r="H32" s="9">
        <v>3</v>
      </c>
      <c r="I32" s="9"/>
      <c r="J32" s="9">
        <v>3</v>
      </c>
      <c r="K32" s="9">
        <v>1</v>
      </c>
      <c r="L32" s="9"/>
      <c r="M32" s="9">
        <v>3</v>
      </c>
      <c r="N32" s="38">
        <f>SUM(C32:M32)</f>
        <v>15</v>
      </c>
      <c r="O32" s="57" t="e">
        <f>ROUND((($C$6*C32)+($D$6*D32)+($E$6*E32)+($F$6*F32)+($G$6*G32)+($H$6*H32)+($I$6*I32)+($J$6*J32)+($K$6*K32)+($L$6*L32)+($M$6*M32))/N32,2)</f>
        <v>#DIV/0!</v>
      </c>
    </row>
    <row r="33" spans="1:17" ht="21" customHeight="1" x14ac:dyDescent="0.2">
      <c r="A33" s="56"/>
      <c r="B33" s="39" t="s">
        <v>49</v>
      </c>
      <c r="C33" s="40" t="e">
        <f>IF(C32&lt;&gt;"",ROUND(($C$6-10)*C32,2),"")</f>
        <v>#DIV/0!</v>
      </c>
      <c r="D33" s="40" t="e">
        <f>IF(D32&lt;&gt;"",ROUND(($D$6-10)*D32,2),"")</f>
        <v>#DIV/0!</v>
      </c>
      <c r="E33" s="40" t="e">
        <f>IF(E32&lt;&gt;"",ROUND(($E$6-10)*E32,2),"")</f>
        <v>#DIV/0!</v>
      </c>
      <c r="F33" s="40" t="str">
        <f>IF(F32&lt;&gt;"",ROUND(($F$6-10)*F32,2),"")</f>
        <v/>
      </c>
      <c r="G33" s="40" t="str">
        <f>IF(G32&lt;&gt;"",ROUND(($G$6-10)*G32,2),"")</f>
        <v/>
      </c>
      <c r="H33" s="40" t="e">
        <f>IF(H32&lt;&gt;"",ROUND(($H$6-10)*H32,2),"")</f>
        <v>#DIV/0!</v>
      </c>
      <c r="I33" s="40" t="str">
        <f>IF(I32&lt;&gt;"",ROUND(($I$6-10)*I32,2),"")</f>
        <v/>
      </c>
      <c r="J33" s="40" t="e">
        <f>IF(J32&lt;&gt;"",ROUND(($J$6-10)*J32,2),"")</f>
        <v>#DIV/0!</v>
      </c>
      <c r="K33" s="40" t="e">
        <f>IF(K32&lt;&gt;"",ROUND(($K$6-10)*K32,2),"")</f>
        <v>#DIV/0!</v>
      </c>
      <c r="L33" s="40" t="str">
        <f>IF(L32&lt;&gt;"",ROUND(($L$6-10)*L32,2),"")</f>
        <v/>
      </c>
      <c r="M33" s="40" t="e">
        <f>IF(M32&lt;&gt;"",ROUND(($M$6-10)*M32,2),"")</f>
        <v>#DIV/0!</v>
      </c>
      <c r="N33" s="41" t="e">
        <f>SUM(C33:M33)</f>
        <v>#DIV/0!</v>
      </c>
      <c r="O33" s="58"/>
    </row>
    <row r="34" spans="1:17" ht="13.5" customHeight="1" x14ac:dyDescent="0.2">
      <c r="A34" s="16"/>
      <c r="B34" s="1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3"/>
    </row>
    <row r="35" spans="1:17" x14ac:dyDescent="0.2">
      <c r="A35" s="71" t="s">
        <v>46</v>
      </c>
      <c r="B35" s="1"/>
      <c r="E35" s="74" t="s">
        <v>68</v>
      </c>
      <c r="F35" s="74"/>
      <c r="G35" s="74" t="s">
        <v>41</v>
      </c>
      <c r="H35" s="74"/>
      <c r="I35" s="75" t="s">
        <v>26</v>
      </c>
      <c r="J35" s="76"/>
      <c r="K35" s="74" t="s">
        <v>27</v>
      </c>
      <c r="L35" s="74"/>
      <c r="M35" s="74"/>
      <c r="N35" s="74"/>
      <c r="O35" s="74"/>
      <c r="P35" s="74"/>
      <c r="Q35" s="21"/>
    </row>
    <row r="36" spans="1:17" x14ac:dyDescent="0.2">
      <c r="A36" s="72"/>
      <c r="B36" s="32" t="s">
        <v>51</v>
      </c>
      <c r="C36" s="32"/>
      <c r="D36" s="32"/>
      <c r="E36" s="70">
        <v>24</v>
      </c>
      <c r="F36" s="70"/>
      <c r="G36" s="70">
        <v>24</v>
      </c>
      <c r="H36" s="70"/>
      <c r="I36" s="81">
        <v>24</v>
      </c>
      <c r="J36" s="82"/>
      <c r="K36" s="70">
        <v>24</v>
      </c>
      <c r="L36" s="70"/>
      <c r="M36" s="70"/>
      <c r="N36" s="70"/>
      <c r="O36" s="70"/>
      <c r="P36" s="70"/>
      <c r="Q36" s="13"/>
    </row>
    <row r="37" spans="1:17" x14ac:dyDescent="0.2">
      <c r="A37" s="72"/>
      <c r="B37" s="32" t="s">
        <v>53</v>
      </c>
      <c r="C37" s="32"/>
      <c r="D37" s="32"/>
      <c r="E37" s="70">
        <v>11</v>
      </c>
      <c r="F37" s="70"/>
      <c r="G37" s="70">
        <v>11</v>
      </c>
      <c r="H37" s="70"/>
      <c r="I37" s="81">
        <v>18</v>
      </c>
      <c r="J37" s="82"/>
      <c r="K37" s="70">
        <v>17</v>
      </c>
      <c r="L37" s="70"/>
      <c r="M37" s="70"/>
      <c r="N37" s="70"/>
      <c r="O37" s="70"/>
      <c r="P37" s="70"/>
      <c r="Q37" s="13"/>
    </row>
    <row r="38" spans="1:17" x14ac:dyDescent="0.2">
      <c r="A38" s="72"/>
      <c r="B38" s="32" t="s">
        <v>52</v>
      </c>
      <c r="C38" s="32"/>
      <c r="D38" s="32"/>
      <c r="E38" s="70">
        <v>26</v>
      </c>
      <c r="F38" s="70"/>
      <c r="G38" s="70">
        <v>13</v>
      </c>
      <c r="H38" s="70"/>
      <c r="I38" s="81">
        <v>20</v>
      </c>
      <c r="J38" s="82"/>
      <c r="K38" s="70">
        <v>20</v>
      </c>
      <c r="L38" s="70"/>
      <c r="M38" s="70"/>
      <c r="N38" s="70"/>
      <c r="O38" s="70"/>
      <c r="P38" s="70"/>
      <c r="Q38" s="13"/>
    </row>
    <row r="39" spans="1:17" x14ac:dyDescent="0.2">
      <c r="A39" s="73"/>
      <c r="B39" s="32" t="s">
        <v>54</v>
      </c>
      <c r="C39" s="32"/>
      <c r="D39" s="32"/>
      <c r="E39" s="70">
        <f>IF(E36="","",ROUND(E37/E36,2))</f>
        <v>0.46</v>
      </c>
      <c r="F39" s="70"/>
      <c r="G39" s="70">
        <f>IF(G36="","",ROUND(G37/G36,2))</f>
        <v>0.46</v>
      </c>
      <c r="H39" s="70"/>
      <c r="I39" s="81">
        <f>IF(I36="","",ROUND(I37/I36,2))</f>
        <v>0.75</v>
      </c>
      <c r="J39" s="82"/>
      <c r="K39" s="70">
        <f>IF(K36="","",ROUND(K37/K36,2))</f>
        <v>0.71</v>
      </c>
      <c r="L39" s="70"/>
      <c r="M39" s="70" t="str">
        <f>IF(M36="","",ROUND(M37/M36,2))</f>
        <v/>
      </c>
      <c r="N39" s="70"/>
      <c r="O39" s="70" t="str">
        <f>IF(O36="","",ROUND(O37/O36,2))</f>
        <v/>
      </c>
      <c r="P39" s="70"/>
      <c r="Q39" s="13"/>
    </row>
    <row r="40" spans="1:17" x14ac:dyDescent="0.2">
      <c r="C40" s="2"/>
      <c r="D40" s="2"/>
    </row>
    <row r="41" spans="1:17" x14ac:dyDescent="0.2">
      <c r="A41" s="71" t="s">
        <v>55</v>
      </c>
      <c r="B41" s="1"/>
      <c r="E41" s="74" t="s">
        <v>68</v>
      </c>
      <c r="F41" s="74"/>
      <c r="G41" s="74" t="s">
        <v>41</v>
      </c>
      <c r="H41" s="74"/>
      <c r="I41" s="74" t="s">
        <v>26</v>
      </c>
      <c r="J41" s="74"/>
      <c r="K41" s="74" t="s">
        <v>27</v>
      </c>
      <c r="L41" s="74"/>
      <c r="M41" s="74"/>
      <c r="N41" s="74"/>
      <c r="O41" s="74"/>
      <c r="P41" s="74"/>
      <c r="Q41" s="21"/>
    </row>
    <row r="42" spans="1:17" x14ac:dyDescent="0.2">
      <c r="A42" s="72"/>
      <c r="B42" s="32" t="s">
        <v>51</v>
      </c>
      <c r="C42" s="32"/>
      <c r="D42" s="32"/>
      <c r="E42" s="70">
        <v>15</v>
      </c>
      <c r="F42" s="70"/>
      <c r="G42" s="70">
        <v>15</v>
      </c>
      <c r="H42" s="70"/>
      <c r="I42" s="70">
        <v>15</v>
      </c>
      <c r="J42" s="70"/>
      <c r="K42" s="70">
        <v>15</v>
      </c>
      <c r="L42" s="70"/>
      <c r="M42" s="70"/>
      <c r="N42" s="70"/>
      <c r="O42" s="70"/>
      <c r="P42" s="70"/>
      <c r="Q42" s="13"/>
    </row>
    <row r="43" spans="1:17" x14ac:dyDescent="0.2">
      <c r="A43" s="72"/>
      <c r="B43" s="32" t="s">
        <v>53</v>
      </c>
      <c r="C43" s="32"/>
      <c r="D43" s="32"/>
      <c r="E43" s="70">
        <v>13</v>
      </c>
      <c r="F43" s="70"/>
      <c r="G43" s="70">
        <v>21</v>
      </c>
      <c r="H43" s="70"/>
      <c r="I43" s="70">
        <v>22</v>
      </c>
      <c r="J43" s="70"/>
      <c r="K43" s="70">
        <v>21</v>
      </c>
      <c r="L43" s="70"/>
      <c r="M43" s="70"/>
      <c r="N43" s="70"/>
      <c r="O43" s="70"/>
      <c r="P43" s="70"/>
      <c r="Q43" s="13"/>
    </row>
    <row r="44" spans="1:17" x14ac:dyDescent="0.2">
      <c r="A44" s="72"/>
      <c r="B44" s="32" t="s">
        <v>52</v>
      </c>
      <c r="C44" s="32"/>
      <c r="D44" s="32"/>
      <c r="E44" s="70">
        <v>16</v>
      </c>
      <c r="F44" s="70"/>
      <c r="G44" s="70">
        <v>15</v>
      </c>
      <c r="H44" s="70"/>
      <c r="I44" s="70">
        <v>15</v>
      </c>
      <c r="J44" s="70"/>
      <c r="K44" s="70">
        <v>15</v>
      </c>
      <c r="L44" s="70"/>
      <c r="M44" s="70"/>
      <c r="N44" s="70"/>
      <c r="O44" s="70"/>
      <c r="P44" s="70"/>
      <c r="Q44" s="13"/>
    </row>
    <row r="45" spans="1:17" x14ac:dyDescent="0.2">
      <c r="A45" s="73"/>
      <c r="B45" s="32" t="s">
        <v>54</v>
      </c>
      <c r="C45" s="32"/>
      <c r="D45" s="32"/>
      <c r="E45" s="70">
        <f>IF(E42="","",ROUND(E43/E42,2))</f>
        <v>0.87</v>
      </c>
      <c r="F45" s="70"/>
      <c r="G45" s="70">
        <f>IF(G42="","",ROUND(G43/G42,2))</f>
        <v>1.4</v>
      </c>
      <c r="H45" s="70"/>
      <c r="I45" s="70">
        <f>IF(I42="","",ROUND(I43/I42,2))</f>
        <v>1.47</v>
      </c>
      <c r="J45" s="70"/>
      <c r="K45" s="70">
        <f>IF(K42="","",ROUND(K43/K42,2))</f>
        <v>1.4</v>
      </c>
      <c r="L45" s="70"/>
      <c r="M45" s="70" t="str">
        <f>IF(M42="","",ROUND(M43/M42,2))</f>
        <v/>
      </c>
      <c r="N45" s="70"/>
      <c r="O45" s="70" t="str">
        <f>IF(O42="","",ROUND(O43/O42,2))</f>
        <v/>
      </c>
      <c r="P45" s="70"/>
      <c r="Q45" s="13"/>
    </row>
  </sheetData>
  <mergeCells count="166">
    <mergeCell ref="G20:H20"/>
    <mergeCell ref="G21:H21"/>
    <mergeCell ref="G22:H22"/>
    <mergeCell ref="G23:H23"/>
    <mergeCell ref="G24:H24"/>
    <mergeCell ref="O45:P45"/>
    <mergeCell ref="M43:N43"/>
    <mergeCell ref="O43:P43"/>
    <mergeCell ref="E44:F44"/>
    <mergeCell ref="G44:H44"/>
    <mergeCell ref="I44:J44"/>
    <mergeCell ref="K44:L44"/>
    <mergeCell ref="M44:N44"/>
    <mergeCell ref="O44:P44"/>
    <mergeCell ref="O37:P37"/>
    <mergeCell ref="E38:F38"/>
    <mergeCell ref="G38:H38"/>
    <mergeCell ref="I38:J38"/>
    <mergeCell ref="K38:L38"/>
    <mergeCell ref="M38:N38"/>
    <mergeCell ref="O38:P38"/>
    <mergeCell ref="O41:P41"/>
    <mergeCell ref="O42:P42"/>
    <mergeCell ref="O28:P28"/>
    <mergeCell ref="A41:A45"/>
    <mergeCell ref="E41:F41"/>
    <mergeCell ref="G41:H41"/>
    <mergeCell ref="I41:J41"/>
    <mergeCell ref="K41:L41"/>
    <mergeCell ref="M41:N41"/>
    <mergeCell ref="E43:F43"/>
    <mergeCell ref="G43:H43"/>
    <mergeCell ref="I43:J43"/>
    <mergeCell ref="K43:L43"/>
    <mergeCell ref="E45:F45"/>
    <mergeCell ref="G45:H45"/>
    <mergeCell ref="I45:J45"/>
    <mergeCell ref="K45:L45"/>
    <mergeCell ref="M45:N45"/>
    <mergeCell ref="E42:F42"/>
    <mergeCell ref="G42:H42"/>
    <mergeCell ref="I42:J42"/>
    <mergeCell ref="K42:L42"/>
    <mergeCell ref="M42:N42"/>
    <mergeCell ref="A35:A39"/>
    <mergeCell ref="E35:F35"/>
    <mergeCell ref="G35:H35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E37:F37"/>
    <mergeCell ref="G37:H37"/>
    <mergeCell ref="I37:J37"/>
    <mergeCell ref="K37:L37"/>
    <mergeCell ref="M37:N37"/>
    <mergeCell ref="E39:F39"/>
    <mergeCell ref="G39:H39"/>
    <mergeCell ref="I39:J39"/>
    <mergeCell ref="K39:L39"/>
    <mergeCell ref="M39:N39"/>
    <mergeCell ref="O39:P39"/>
    <mergeCell ref="A32:A33"/>
    <mergeCell ref="O32:O33"/>
    <mergeCell ref="O26:P26"/>
    <mergeCell ref="E27:F27"/>
    <mergeCell ref="G27:H27"/>
    <mergeCell ref="I27:J27"/>
    <mergeCell ref="K27:L27"/>
    <mergeCell ref="M27:N27"/>
    <mergeCell ref="O27:P27"/>
    <mergeCell ref="A26:A30"/>
    <mergeCell ref="E26:F26"/>
    <mergeCell ref="G26:H26"/>
    <mergeCell ref="I26:J26"/>
    <mergeCell ref="K26:L26"/>
    <mergeCell ref="M26:N26"/>
    <mergeCell ref="E28:F28"/>
    <mergeCell ref="G28:H28"/>
    <mergeCell ref="I28:J28"/>
    <mergeCell ref="K28:L28"/>
    <mergeCell ref="E30:F30"/>
    <mergeCell ref="G30:H30"/>
    <mergeCell ref="I30:J30"/>
    <mergeCell ref="K30:L30"/>
    <mergeCell ref="M30:N30"/>
    <mergeCell ref="O30:P30"/>
    <mergeCell ref="M28:N28"/>
    <mergeCell ref="M24:N24"/>
    <mergeCell ref="O24:P24"/>
    <mergeCell ref="I24:J24"/>
    <mergeCell ref="K24:L24"/>
    <mergeCell ref="E29:F29"/>
    <mergeCell ref="G29:H29"/>
    <mergeCell ref="I29:J29"/>
    <mergeCell ref="K29:L29"/>
    <mergeCell ref="M29:N29"/>
    <mergeCell ref="O29:P29"/>
    <mergeCell ref="O22:P22"/>
    <mergeCell ref="E23:F23"/>
    <mergeCell ref="I23:J23"/>
    <mergeCell ref="K23:L23"/>
    <mergeCell ref="M23:N23"/>
    <mergeCell ref="O23:P23"/>
    <mergeCell ref="A17:A18"/>
    <mergeCell ref="O17:O18"/>
    <mergeCell ref="A20:A24"/>
    <mergeCell ref="E20:F20"/>
    <mergeCell ref="I20:J20"/>
    <mergeCell ref="K20:L20"/>
    <mergeCell ref="M20:N20"/>
    <mergeCell ref="O20:P20"/>
    <mergeCell ref="E21:F21"/>
    <mergeCell ref="I21:J21"/>
    <mergeCell ref="K21:L21"/>
    <mergeCell ref="M21:N21"/>
    <mergeCell ref="O21:P21"/>
    <mergeCell ref="E22:F22"/>
    <mergeCell ref="I22:J22"/>
    <mergeCell ref="K22:L22"/>
    <mergeCell ref="M22:N22"/>
    <mergeCell ref="E24:F24"/>
    <mergeCell ref="E15:F15"/>
    <mergeCell ref="G15:H15"/>
    <mergeCell ref="I15:J15"/>
    <mergeCell ref="K15:L15"/>
    <mergeCell ref="M15:N15"/>
    <mergeCell ref="O15:P15"/>
    <mergeCell ref="M13:N13"/>
    <mergeCell ref="O13:P13"/>
    <mergeCell ref="E14:F14"/>
    <mergeCell ref="G14:H14"/>
    <mergeCell ref="I14:J14"/>
    <mergeCell ref="K14:L14"/>
    <mergeCell ref="M14:N14"/>
    <mergeCell ref="O14:P14"/>
    <mergeCell ref="A1:B2"/>
    <mergeCell ref="C2:O2"/>
    <mergeCell ref="A3:B3"/>
    <mergeCell ref="O3:O6"/>
    <mergeCell ref="A4:A6"/>
    <mergeCell ref="A8:A9"/>
    <mergeCell ref="O8:O9"/>
    <mergeCell ref="O11:P11"/>
    <mergeCell ref="E12:F12"/>
    <mergeCell ref="G12:H12"/>
    <mergeCell ref="I12:J12"/>
    <mergeCell ref="K12:L12"/>
    <mergeCell ref="M12:N12"/>
    <mergeCell ref="O12:P12"/>
    <mergeCell ref="A11:A15"/>
    <mergeCell ref="E11:F11"/>
    <mergeCell ref="G11:H11"/>
    <mergeCell ref="I11:J11"/>
    <mergeCell ref="K11:L11"/>
    <mergeCell ref="M11:N11"/>
    <mergeCell ref="E13:F13"/>
    <mergeCell ref="G13:H13"/>
    <mergeCell ref="I13:J13"/>
    <mergeCell ref="K13:L13"/>
  </mergeCells>
  <pageMargins left="3.937007874015748E-2" right="0.15748031496062992" top="0.19685039370078741" bottom="0.35433070866141736" header="0.11811023622047245" footer="0.11811023622047245"/>
  <pageSetup paperSize="9" orientation="portrait" horizontalDpi="300" verticalDpi="300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2"/>
  <sheetViews>
    <sheetView workbookViewId="0">
      <selection sqref="A1:B2"/>
    </sheetView>
  </sheetViews>
  <sheetFormatPr baseColWidth="10" defaultRowHeight="12" x14ac:dyDescent="0.2"/>
  <cols>
    <col min="1" max="1" width="20.7109375" style="1" bestFit="1" customWidth="1"/>
    <col min="2" max="2" width="11" style="2" bestFit="1" customWidth="1"/>
    <col min="3" max="3" width="5.28515625" style="1" customWidth="1"/>
    <col min="4" max="8" width="4.85546875" style="1" bestFit="1" customWidth="1"/>
    <col min="9" max="13" width="5.28515625" style="1" customWidth="1"/>
    <col min="14" max="14" width="5.28515625" style="1" bestFit="1" customWidth="1"/>
    <col min="15" max="15" width="6" style="1" bestFit="1" customWidth="1"/>
    <col min="16" max="16384" width="11.42578125" style="1"/>
  </cols>
  <sheetData>
    <row r="1" spans="1:17" ht="12.75" customHeight="1" x14ac:dyDescent="0.2">
      <c r="A1" s="113" t="s">
        <v>12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18" customHeight="1" x14ac:dyDescent="0.2">
      <c r="A2" s="60"/>
      <c r="B2" s="60"/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7" ht="93" customHeight="1" x14ac:dyDescent="0.2">
      <c r="A3" s="62"/>
      <c r="B3" s="63"/>
      <c r="C3" s="23" t="s">
        <v>8</v>
      </c>
      <c r="D3" s="23" t="s">
        <v>6</v>
      </c>
      <c r="E3" s="23" t="s">
        <v>0</v>
      </c>
      <c r="F3" s="23" t="s">
        <v>7</v>
      </c>
      <c r="G3" s="23" t="s">
        <v>3</v>
      </c>
      <c r="H3" s="23" t="s">
        <v>2</v>
      </c>
      <c r="I3" s="23" t="s">
        <v>11</v>
      </c>
      <c r="J3" s="23" t="s">
        <v>4</v>
      </c>
      <c r="K3" s="23" t="s">
        <v>10</v>
      </c>
      <c r="L3" s="23" t="s">
        <v>9</v>
      </c>
      <c r="M3" s="23" t="s">
        <v>5</v>
      </c>
      <c r="N3" s="47"/>
      <c r="O3" s="64" t="s">
        <v>22</v>
      </c>
    </row>
    <row r="4" spans="1:17" x14ac:dyDescent="0.2">
      <c r="A4" s="66" t="s">
        <v>24</v>
      </c>
      <c r="B4" s="3" t="s">
        <v>14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7"/>
      <c r="O4" s="65"/>
    </row>
    <row r="5" spans="1:17" x14ac:dyDescent="0.2">
      <c r="A5" s="68"/>
      <c r="B5" s="3" t="s">
        <v>15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47"/>
      <c r="O5" s="65"/>
    </row>
    <row r="6" spans="1:17" x14ac:dyDescent="0.2">
      <c r="A6" s="69"/>
      <c r="B6" s="33" t="s">
        <v>16</v>
      </c>
      <c r="C6" s="34" t="e">
        <f t="shared" ref="C6:M6" si="0">AVERAGE(C4:C5)</f>
        <v>#DIV/0!</v>
      </c>
      <c r="D6" s="34" t="e">
        <f t="shared" si="0"/>
        <v>#DIV/0!</v>
      </c>
      <c r="E6" s="34" t="e">
        <f t="shared" si="0"/>
        <v>#DIV/0!</v>
      </c>
      <c r="F6" s="34" t="e">
        <f t="shared" si="0"/>
        <v>#DIV/0!</v>
      </c>
      <c r="G6" s="34" t="e">
        <f t="shared" si="0"/>
        <v>#DIV/0!</v>
      </c>
      <c r="H6" s="34" t="e">
        <f t="shared" si="0"/>
        <v>#DIV/0!</v>
      </c>
      <c r="I6" s="34" t="e">
        <f t="shared" si="0"/>
        <v>#DIV/0!</v>
      </c>
      <c r="J6" s="34" t="e">
        <f t="shared" si="0"/>
        <v>#DIV/0!</v>
      </c>
      <c r="K6" s="34" t="e">
        <f t="shared" si="0"/>
        <v>#DIV/0!</v>
      </c>
      <c r="L6" s="34" t="e">
        <f t="shared" si="0"/>
        <v>#DIV/0!</v>
      </c>
      <c r="M6" s="34" t="e">
        <f t="shared" si="0"/>
        <v>#DIV/0!</v>
      </c>
      <c r="N6" s="35" t="e">
        <f>ROUND(AVERAGE(C6:M6),2)</f>
        <v>#DIV/0!</v>
      </c>
      <c r="O6" s="65"/>
    </row>
    <row r="7" spans="1:17" ht="7.5" customHeight="1" x14ac:dyDescent="0.2"/>
    <row r="8" spans="1:17" ht="21" customHeight="1" x14ac:dyDescent="0.2">
      <c r="A8" s="56" t="s">
        <v>80</v>
      </c>
      <c r="B8" s="36" t="s">
        <v>17</v>
      </c>
      <c r="C8" s="9">
        <v>1</v>
      </c>
      <c r="D8" s="9"/>
      <c r="E8" s="9">
        <v>1</v>
      </c>
      <c r="F8" s="9"/>
      <c r="G8" s="9"/>
      <c r="H8" s="9">
        <v>3</v>
      </c>
      <c r="I8" s="9"/>
      <c r="J8" s="9">
        <v>3</v>
      </c>
      <c r="K8" s="9">
        <v>3</v>
      </c>
      <c r="L8" s="9"/>
      <c r="M8" s="9">
        <v>4</v>
      </c>
      <c r="N8" s="38">
        <f>SUM(C8:M8)</f>
        <v>15</v>
      </c>
      <c r="O8" s="57" t="e">
        <f>ROUND((($C$6*C8)+($D$6*D8)+($E$6*E8)+($F$6*F8)+($G$6*G8)+($H$6*H8)+($I$6*I8)+($J$6*J8)+($K$6*K8)+($L$6*L8)+($M$6*M8))/N8,2)</f>
        <v>#DIV/0!</v>
      </c>
    </row>
    <row r="9" spans="1:17" ht="21" customHeight="1" x14ac:dyDescent="0.2">
      <c r="A9" s="56"/>
      <c r="B9" s="39" t="s">
        <v>49</v>
      </c>
      <c r="C9" s="40" t="e">
        <f>IF(C8&lt;&gt;"",ROUND(($C$6-10)*C8,2),"")</f>
        <v>#DIV/0!</v>
      </c>
      <c r="D9" s="40" t="str">
        <f>IF(D8&lt;&gt;"",ROUND(($D$6-10)*D8,2),"")</f>
        <v/>
      </c>
      <c r="E9" s="40" t="e">
        <f>IF(E8&lt;&gt;"",ROUND(($E$6-10)*E8,2),"")</f>
        <v>#DIV/0!</v>
      </c>
      <c r="F9" s="40" t="str">
        <f>IF(F8&lt;&gt;"",ROUND(($F$6-10)*F8,2),"")</f>
        <v/>
      </c>
      <c r="G9" s="40" t="str">
        <f>IF(G8&lt;&gt;"",ROUND(($G$6-10)*G8,2),"")</f>
        <v/>
      </c>
      <c r="H9" s="40" t="e">
        <f>IF(H8&lt;&gt;"",ROUND(($H$6-10)*H8,2),"")</f>
        <v>#DIV/0!</v>
      </c>
      <c r="I9" s="40" t="str">
        <f>IF(I8&lt;&gt;"",ROUND(($I$6-10)*I8,2),"")</f>
        <v/>
      </c>
      <c r="J9" s="40" t="e">
        <f>IF(J8&lt;&gt;"",ROUND(($J$6-10)*J8,2),"")</f>
        <v>#DIV/0!</v>
      </c>
      <c r="K9" s="40" t="e">
        <f>IF(K8&lt;&gt;"",ROUND(($K$6-10)*K8,2),"")</f>
        <v>#DIV/0!</v>
      </c>
      <c r="L9" s="40" t="str">
        <f>IF(L8&lt;&gt;"",ROUND(($L$6-10)*L8,2),"")</f>
        <v/>
      </c>
      <c r="M9" s="40" t="e">
        <f>IF(M8&lt;&gt;"",ROUND(($M$6-10)*M8,2),"")</f>
        <v>#DIV/0!</v>
      </c>
      <c r="N9" s="41" t="e">
        <f>SUM(C9:M9)</f>
        <v>#DIV/0!</v>
      </c>
      <c r="O9" s="58"/>
    </row>
    <row r="10" spans="1:17" ht="13.5" customHeight="1" x14ac:dyDescent="0.2">
      <c r="A10" s="16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3"/>
    </row>
    <row r="11" spans="1:17" x14ac:dyDescent="0.2">
      <c r="A11" s="71" t="s">
        <v>40</v>
      </c>
      <c r="B11" s="1"/>
      <c r="E11" s="74" t="s">
        <v>68</v>
      </c>
      <c r="F11" s="74"/>
      <c r="G11" s="74" t="s">
        <v>41</v>
      </c>
      <c r="H11" s="74"/>
      <c r="I11" s="75" t="s">
        <v>26</v>
      </c>
      <c r="J11" s="76"/>
      <c r="K11" s="75" t="s">
        <v>27</v>
      </c>
      <c r="L11" s="76"/>
      <c r="M11" s="75" t="s">
        <v>23</v>
      </c>
      <c r="N11" s="76"/>
      <c r="O11" s="75" t="s">
        <v>21</v>
      </c>
      <c r="P11" s="76"/>
      <c r="Q11" s="21"/>
    </row>
    <row r="12" spans="1:17" x14ac:dyDescent="0.2">
      <c r="A12" s="72"/>
      <c r="B12" s="32" t="s">
        <v>51</v>
      </c>
      <c r="C12" s="32"/>
      <c r="D12" s="32"/>
      <c r="E12" s="70">
        <v>30</v>
      </c>
      <c r="F12" s="70"/>
      <c r="G12" s="70">
        <v>30</v>
      </c>
      <c r="H12" s="70"/>
      <c r="I12" s="81">
        <v>30</v>
      </c>
      <c r="J12" s="82"/>
      <c r="K12" s="81">
        <v>30</v>
      </c>
      <c r="L12" s="82"/>
      <c r="M12" s="70">
        <v>30</v>
      </c>
      <c r="N12" s="70"/>
      <c r="O12" s="70">
        <v>30</v>
      </c>
      <c r="P12" s="70"/>
      <c r="Q12" s="13"/>
    </row>
    <row r="13" spans="1:17" x14ac:dyDescent="0.2">
      <c r="A13" s="72"/>
      <c r="B13" s="32" t="s">
        <v>53</v>
      </c>
      <c r="C13" s="32"/>
      <c r="D13" s="32"/>
      <c r="E13" s="70">
        <v>39</v>
      </c>
      <c r="F13" s="70"/>
      <c r="G13" s="70">
        <v>45</v>
      </c>
      <c r="H13" s="70"/>
      <c r="I13" s="81">
        <v>59</v>
      </c>
      <c r="J13" s="82"/>
      <c r="K13" s="81">
        <v>39</v>
      </c>
      <c r="L13" s="82"/>
      <c r="M13" s="70">
        <v>25</v>
      </c>
      <c r="N13" s="70"/>
      <c r="O13" s="70">
        <v>14</v>
      </c>
      <c r="P13" s="70"/>
      <c r="Q13" s="13"/>
    </row>
    <row r="14" spans="1:17" x14ac:dyDescent="0.2">
      <c r="A14" s="72"/>
      <c r="B14" s="32" t="s">
        <v>52</v>
      </c>
      <c r="C14" s="32"/>
      <c r="D14" s="32"/>
      <c r="E14" s="70">
        <v>30</v>
      </c>
      <c r="F14" s="70"/>
      <c r="G14" s="70">
        <v>30</v>
      </c>
      <c r="H14" s="70"/>
      <c r="I14" s="81">
        <v>45</v>
      </c>
      <c r="J14" s="82"/>
      <c r="K14" s="81">
        <v>30</v>
      </c>
      <c r="L14" s="82"/>
      <c r="M14" s="70">
        <v>26</v>
      </c>
      <c r="N14" s="70"/>
      <c r="O14" s="70">
        <v>15</v>
      </c>
      <c r="P14" s="70"/>
      <c r="Q14" s="13"/>
    </row>
    <row r="15" spans="1:17" x14ac:dyDescent="0.2">
      <c r="A15" s="73"/>
      <c r="B15" s="32" t="s">
        <v>54</v>
      </c>
      <c r="C15" s="32"/>
      <c r="D15" s="32"/>
      <c r="E15" s="70">
        <f>IF(E12="","",ROUND(E13/E12,2))</f>
        <v>1.3</v>
      </c>
      <c r="F15" s="70"/>
      <c r="G15" s="70">
        <f>IF(G12="","",ROUND(G13/G12,2))</f>
        <v>1.5</v>
      </c>
      <c r="H15" s="70"/>
      <c r="I15" s="81">
        <f>IF(I12="","",ROUND(I13/I12,2))</f>
        <v>1.97</v>
      </c>
      <c r="J15" s="82"/>
      <c r="K15" s="81">
        <f>IF(K12="","",ROUND(K13/K12,2))</f>
        <v>1.3</v>
      </c>
      <c r="L15" s="82"/>
      <c r="M15" s="70">
        <f>IF(M12="","",ROUND(M13/M12,2))</f>
        <v>0.83</v>
      </c>
      <c r="N15" s="70"/>
      <c r="O15" s="70">
        <f>IF(O12="","",ROUND(O13/O12,2))</f>
        <v>0.47</v>
      </c>
      <c r="P15" s="70"/>
      <c r="Q15" s="13"/>
    </row>
    <row r="16" spans="1:17" ht="13.5" customHeight="1" x14ac:dyDescent="0.2">
      <c r="A16" s="16"/>
      <c r="B16" s="17"/>
      <c r="C16" s="17"/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3"/>
    </row>
    <row r="17" spans="1:17" x14ac:dyDescent="0.2">
      <c r="A17" s="71" t="s">
        <v>20</v>
      </c>
      <c r="B17" s="1"/>
      <c r="E17" s="74" t="s">
        <v>68</v>
      </c>
      <c r="F17" s="74"/>
      <c r="G17" s="74" t="s">
        <v>41</v>
      </c>
      <c r="H17" s="74"/>
      <c r="I17" s="75" t="s">
        <v>26</v>
      </c>
      <c r="J17" s="76"/>
      <c r="K17" s="75" t="s">
        <v>27</v>
      </c>
      <c r="L17" s="76"/>
      <c r="M17" s="75" t="s">
        <v>23</v>
      </c>
      <c r="N17" s="76"/>
      <c r="O17" s="75" t="s">
        <v>21</v>
      </c>
      <c r="P17" s="76"/>
      <c r="Q17" s="21"/>
    </row>
    <row r="18" spans="1:17" x14ac:dyDescent="0.2">
      <c r="A18" s="72"/>
      <c r="B18" s="32" t="s">
        <v>51</v>
      </c>
      <c r="C18" s="32"/>
      <c r="D18" s="32"/>
      <c r="E18" s="70">
        <v>15</v>
      </c>
      <c r="F18" s="70"/>
      <c r="G18" s="70">
        <v>15</v>
      </c>
      <c r="H18" s="70"/>
      <c r="I18" s="81">
        <v>15</v>
      </c>
      <c r="J18" s="82"/>
      <c r="K18" s="81">
        <v>30</v>
      </c>
      <c r="L18" s="82"/>
      <c r="M18" s="70">
        <v>30</v>
      </c>
      <c r="N18" s="70"/>
      <c r="O18" s="70">
        <v>30</v>
      </c>
      <c r="P18" s="70"/>
      <c r="Q18" s="13"/>
    </row>
    <row r="19" spans="1:17" x14ac:dyDescent="0.2">
      <c r="A19" s="72"/>
      <c r="B19" s="32" t="s">
        <v>53</v>
      </c>
      <c r="C19" s="32"/>
      <c r="D19" s="32"/>
      <c r="E19" s="70">
        <v>16</v>
      </c>
      <c r="F19" s="70"/>
      <c r="G19" s="70">
        <v>19</v>
      </c>
      <c r="H19" s="70"/>
      <c r="I19" s="81">
        <v>22</v>
      </c>
      <c r="J19" s="82"/>
      <c r="K19" s="81">
        <v>12</v>
      </c>
      <c r="L19" s="82"/>
      <c r="M19" s="70">
        <v>9</v>
      </c>
      <c r="N19" s="70"/>
      <c r="O19" s="70">
        <v>15</v>
      </c>
      <c r="P19" s="70"/>
      <c r="Q19" s="13"/>
    </row>
    <row r="20" spans="1:17" x14ac:dyDescent="0.2">
      <c r="A20" s="72"/>
      <c r="B20" s="32" t="s">
        <v>52</v>
      </c>
      <c r="C20" s="32"/>
      <c r="D20" s="32"/>
      <c r="E20" s="70">
        <v>15</v>
      </c>
      <c r="F20" s="70"/>
      <c r="G20" s="70">
        <v>15</v>
      </c>
      <c r="H20" s="70"/>
      <c r="I20" s="81">
        <v>15</v>
      </c>
      <c r="J20" s="82"/>
      <c r="K20" s="81">
        <v>16</v>
      </c>
      <c r="L20" s="82"/>
      <c r="M20" s="70">
        <v>11</v>
      </c>
      <c r="N20" s="70"/>
      <c r="O20" s="70">
        <v>17</v>
      </c>
      <c r="P20" s="70"/>
      <c r="Q20" s="13"/>
    </row>
    <row r="21" spans="1:17" x14ac:dyDescent="0.2">
      <c r="A21" s="73"/>
      <c r="B21" s="32" t="s">
        <v>54</v>
      </c>
      <c r="C21" s="32"/>
      <c r="D21" s="32"/>
      <c r="E21" s="70">
        <f>IF(E18="","",ROUND(E19/E18,2))</f>
        <v>1.07</v>
      </c>
      <c r="F21" s="70"/>
      <c r="G21" s="70">
        <f>IF(G18="","",ROUND(G19/G18,2))</f>
        <v>1.27</v>
      </c>
      <c r="H21" s="70"/>
      <c r="I21" s="81">
        <f>IF(I18="","",ROUND(I19/I18,2))</f>
        <v>1.47</v>
      </c>
      <c r="J21" s="82"/>
      <c r="K21" s="81">
        <f>IF(K18="","",ROUND(K19/K18,2))</f>
        <v>0.4</v>
      </c>
      <c r="L21" s="82"/>
      <c r="M21" s="70">
        <f>IF(M18="","",ROUND(M19/M18,2))</f>
        <v>0.3</v>
      </c>
      <c r="N21" s="70"/>
      <c r="O21" s="70">
        <f>IF(O18="","",ROUND(O19/O18,2))</f>
        <v>0.5</v>
      </c>
      <c r="P21" s="70"/>
      <c r="Q21" s="13"/>
    </row>
    <row r="22" spans="1:17" ht="13.5" customHeight="1" x14ac:dyDescent="0.2">
      <c r="A22" s="16"/>
      <c r="B22" s="1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3"/>
    </row>
  </sheetData>
  <mergeCells count="69">
    <mergeCell ref="O21:P21"/>
    <mergeCell ref="M19:N19"/>
    <mergeCell ref="O19:P19"/>
    <mergeCell ref="E20:F20"/>
    <mergeCell ref="G20:H20"/>
    <mergeCell ref="I20:J20"/>
    <mergeCell ref="K20:L20"/>
    <mergeCell ref="M20:N20"/>
    <mergeCell ref="O20:P20"/>
    <mergeCell ref="E21:F21"/>
    <mergeCell ref="G21:H21"/>
    <mergeCell ref="I21:J21"/>
    <mergeCell ref="K21:L21"/>
    <mergeCell ref="M21:N21"/>
    <mergeCell ref="O17:P17"/>
    <mergeCell ref="E18:F18"/>
    <mergeCell ref="G18:H18"/>
    <mergeCell ref="I18:J18"/>
    <mergeCell ref="K18:L18"/>
    <mergeCell ref="M18:N18"/>
    <mergeCell ref="O18:P18"/>
    <mergeCell ref="M17:N17"/>
    <mergeCell ref="A17:A21"/>
    <mergeCell ref="E17:F17"/>
    <mergeCell ref="G17:H17"/>
    <mergeCell ref="I17:J17"/>
    <mergeCell ref="K17:L17"/>
    <mergeCell ref="E19:F19"/>
    <mergeCell ref="G19:H19"/>
    <mergeCell ref="I19:J19"/>
    <mergeCell ref="K19:L19"/>
    <mergeCell ref="O15:P15"/>
    <mergeCell ref="M13:N13"/>
    <mergeCell ref="O13:P13"/>
    <mergeCell ref="E14:F14"/>
    <mergeCell ref="G14:H14"/>
    <mergeCell ref="I14:J14"/>
    <mergeCell ref="K14:L14"/>
    <mergeCell ref="M14:N14"/>
    <mergeCell ref="O14:P14"/>
    <mergeCell ref="E15:F15"/>
    <mergeCell ref="G15:H15"/>
    <mergeCell ref="I15:J15"/>
    <mergeCell ref="K15:L15"/>
    <mergeCell ref="M15:N15"/>
    <mergeCell ref="O11:P11"/>
    <mergeCell ref="E12:F12"/>
    <mergeCell ref="G12:H12"/>
    <mergeCell ref="I12:J12"/>
    <mergeCell ref="K12:L12"/>
    <mergeCell ref="M12:N12"/>
    <mergeCell ref="O12:P12"/>
    <mergeCell ref="M11:N11"/>
    <mergeCell ref="A11:A15"/>
    <mergeCell ref="E11:F11"/>
    <mergeCell ref="G11:H11"/>
    <mergeCell ref="I11:J11"/>
    <mergeCell ref="K11:L11"/>
    <mergeCell ref="E13:F13"/>
    <mergeCell ref="G13:H13"/>
    <mergeCell ref="I13:J13"/>
    <mergeCell ref="K13:L13"/>
    <mergeCell ref="A8:A9"/>
    <mergeCell ref="O8:O9"/>
    <mergeCell ref="A1:B2"/>
    <mergeCell ref="C2:O2"/>
    <mergeCell ref="A3:B3"/>
    <mergeCell ref="O3:O6"/>
    <mergeCell ref="A4:A6"/>
  </mergeCells>
  <pageMargins left="3.937007874015748E-2" right="0.15748031496062992" top="0.19685039370078741" bottom="0.35433070866141736" header="0.11811023622047245" footer="0.11811023622047245"/>
  <pageSetup paperSize="9" orientation="portrait" horizontalDpi="300" verticalDpi="300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2"/>
  <sheetViews>
    <sheetView workbookViewId="0">
      <selection sqref="A1:B2"/>
    </sheetView>
  </sheetViews>
  <sheetFormatPr baseColWidth="10" defaultRowHeight="12" x14ac:dyDescent="0.2"/>
  <cols>
    <col min="1" max="1" width="20.7109375" style="1" bestFit="1" customWidth="1"/>
    <col min="2" max="2" width="11" style="2" bestFit="1" customWidth="1"/>
    <col min="3" max="3" width="5.28515625" style="1" customWidth="1"/>
    <col min="4" max="8" width="4.85546875" style="1" bestFit="1" customWidth="1"/>
    <col min="9" max="14" width="5.28515625" style="1" customWidth="1"/>
    <col min="15" max="15" width="6" style="1" bestFit="1" customWidth="1"/>
    <col min="16" max="16" width="5.28515625" style="1" customWidth="1"/>
    <col min="17" max="16384" width="11.42578125" style="1"/>
  </cols>
  <sheetData>
    <row r="1" spans="1:18" ht="12.75" customHeight="1" x14ac:dyDescent="0.2">
      <c r="A1" s="113" t="s">
        <v>12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8" ht="18" customHeight="1" x14ac:dyDescent="0.2">
      <c r="A2" s="60"/>
      <c r="B2" s="60"/>
      <c r="C2" s="61" t="s">
        <v>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8" ht="93" customHeight="1" x14ac:dyDescent="0.2">
      <c r="A3" s="62"/>
      <c r="B3" s="63"/>
      <c r="C3" s="23" t="s">
        <v>8</v>
      </c>
      <c r="D3" s="23" t="s">
        <v>6</v>
      </c>
      <c r="E3" s="23" t="s">
        <v>0</v>
      </c>
      <c r="F3" s="23" t="s">
        <v>7</v>
      </c>
      <c r="G3" s="23" t="s">
        <v>3</v>
      </c>
      <c r="H3" s="23" t="s">
        <v>2</v>
      </c>
      <c r="I3" s="23" t="s">
        <v>11</v>
      </c>
      <c r="J3" s="23" t="s">
        <v>4</v>
      </c>
      <c r="K3" s="23" t="s">
        <v>10</v>
      </c>
      <c r="L3" s="23" t="s">
        <v>9</v>
      </c>
      <c r="M3" s="23" t="s">
        <v>5</v>
      </c>
      <c r="N3" s="29"/>
      <c r="O3" s="64" t="s">
        <v>22</v>
      </c>
    </row>
    <row r="4" spans="1:18" x14ac:dyDescent="0.2">
      <c r="A4" s="66" t="s">
        <v>24</v>
      </c>
      <c r="B4" s="3" t="s">
        <v>14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9"/>
      <c r="O4" s="65"/>
    </row>
    <row r="5" spans="1:18" x14ac:dyDescent="0.2">
      <c r="A5" s="67"/>
      <c r="B5" s="3" t="s">
        <v>15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46"/>
      <c r="O5" s="65"/>
    </row>
    <row r="6" spans="1:18" x14ac:dyDescent="0.2">
      <c r="A6" s="68"/>
      <c r="B6" s="3" t="s">
        <v>64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29"/>
      <c r="O6" s="65"/>
    </row>
    <row r="7" spans="1:18" x14ac:dyDescent="0.2">
      <c r="A7" s="69"/>
      <c r="B7" s="33" t="s">
        <v>16</v>
      </c>
      <c r="C7" s="34" t="e">
        <f t="shared" ref="C7:M7" si="0">AVERAGE(C4:C6)</f>
        <v>#DIV/0!</v>
      </c>
      <c r="D7" s="34" t="e">
        <f t="shared" si="0"/>
        <v>#DIV/0!</v>
      </c>
      <c r="E7" s="34" t="e">
        <f t="shared" si="0"/>
        <v>#DIV/0!</v>
      </c>
      <c r="F7" s="34" t="e">
        <f t="shared" si="0"/>
        <v>#DIV/0!</v>
      </c>
      <c r="G7" s="34" t="e">
        <f t="shared" si="0"/>
        <v>#DIV/0!</v>
      </c>
      <c r="H7" s="34" t="e">
        <f t="shared" si="0"/>
        <v>#DIV/0!</v>
      </c>
      <c r="I7" s="34" t="e">
        <f t="shared" si="0"/>
        <v>#DIV/0!</v>
      </c>
      <c r="J7" s="34" t="e">
        <f t="shared" si="0"/>
        <v>#DIV/0!</v>
      </c>
      <c r="K7" s="34" t="e">
        <f t="shared" si="0"/>
        <v>#DIV/0!</v>
      </c>
      <c r="L7" s="34" t="e">
        <f t="shared" si="0"/>
        <v>#DIV/0!</v>
      </c>
      <c r="M7" s="34" t="e">
        <f t="shared" si="0"/>
        <v>#DIV/0!</v>
      </c>
      <c r="N7" s="35" t="e">
        <f>ROUND(AVERAGE(C7:M7),2)</f>
        <v>#DIV/0!</v>
      </c>
      <c r="O7" s="65"/>
    </row>
    <row r="8" spans="1:18" ht="7.5" customHeight="1" x14ac:dyDescent="0.2"/>
    <row r="9" spans="1:18" ht="21" customHeight="1" x14ac:dyDescent="0.2">
      <c r="A9" s="83" t="s">
        <v>50</v>
      </c>
      <c r="B9" s="36" t="s">
        <v>17</v>
      </c>
      <c r="C9" s="37">
        <v>1</v>
      </c>
      <c r="D9" s="37"/>
      <c r="E9" s="37"/>
      <c r="F9" s="37"/>
      <c r="G9" s="37"/>
      <c r="H9" s="37">
        <v>3</v>
      </c>
      <c r="I9" s="37"/>
      <c r="J9" s="37">
        <v>5</v>
      </c>
      <c r="K9" s="37">
        <v>4</v>
      </c>
      <c r="L9" s="37"/>
      <c r="M9" s="37">
        <v>2</v>
      </c>
      <c r="N9" s="38">
        <f>SUM(C9:M9)</f>
        <v>15</v>
      </c>
      <c r="O9" s="57" t="e">
        <f>ROUND((($C$7*C9)+($D$7*D9)+($E$7*E9)+($F$7*F9)+($G$7*G9)+($H$7*H9)+($I$7*I9)+($J$7*J9)+($K$7*K9)+($L$7*L9)+($M$7*M9))/N9,2)</f>
        <v>#DIV/0!</v>
      </c>
    </row>
    <row r="10" spans="1:18" ht="21" customHeight="1" x14ac:dyDescent="0.2">
      <c r="A10" s="83"/>
      <c r="B10" s="39" t="s">
        <v>49</v>
      </c>
      <c r="C10" s="40" t="e">
        <f>IF(C9&lt;&gt;"",ROUND(($C$7-10)*C9,2),"")</f>
        <v>#DIV/0!</v>
      </c>
      <c r="D10" s="40" t="str">
        <f>IF(D9&lt;&gt;"",ROUND(($D$7-10)*D9,2),"")</f>
        <v/>
      </c>
      <c r="E10" s="40" t="str">
        <f>IF(E9&lt;&gt;"",ROUND(($E$7-10)*E9,2),"")</f>
        <v/>
      </c>
      <c r="F10" s="40" t="str">
        <f>IF(F9&lt;&gt;"",ROUND(($F$7-10)*F9,2),"")</f>
        <v/>
      </c>
      <c r="G10" s="40" t="str">
        <f>IF(G9&lt;&gt;"",ROUND(($G$7-10)*G9,2),"")</f>
        <v/>
      </c>
      <c r="H10" s="40" t="e">
        <f>IF(H9&lt;&gt;"",ROUND(($H$7-10)*H9,2),"")</f>
        <v>#DIV/0!</v>
      </c>
      <c r="I10" s="40" t="str">
        <f>IF(I9&lt;&gt;"",ROUND(($I$7-10)*I9,2),"")</f>
        <v/>
      </c>
      <c r="J10" s="40" t="e">
        <f>IF(J9&lt;&gt;"",ROUND(($J$7-10)*J9,2),"")</f>
        <v>#DIV/0!</v>
      </c>
      <c r="K10" s="40" t="e">
        <f>IF(K9&lt;&gt;"",ROUND(($K$7-10)*K9,2),"")</f>
        <v>#DIV/0!</v>
      </c>
      <c r="L10" s="40" t="str">
        <f>IF(L9&lt;&gt;"",ROUND(($L$7-10)*L9,2),"")</f>
        <v/>
      </c>
      <c r="M10" s="40" t="e">
        <f>IF(M9&lt;&gt;"",ROUND(($M$7-10)*M9,2),"")</f>
        <v>#DIV/0!</v>
      </c>
      <c r="N10" s="41" t="e">
        <f>SUM(C10:M10)</f>
        <v>#DIV/0!</v>
      </c>
      <c r="O10" s="58"/>
    </row>
    <row r="11" spans="1:18" ht="13.5" customHeight="1" x14ac:dyDescent="0.2">
      <c r="A11" s="16"/>
      <c r="B11" s="1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3"/>
    </row>
    <row r="12" spans="1:18" x14ac:dyDescent="0.2">
      <c r="A12" s="71" t="s">
        <v>44</v>
      </c>
      <c r="B12" s="1"/>
      <c r="E12" s="74" t="s">
        <v>68</v>
      </c>
      <c r="F12" s="74"/>
      <c r="G12" s="74" t="s">
        <v>41</v>
      </c>
      <c r="H12" s="74"/>
      <c r="I12" s="74" t="s">
        <v>26</v>
      </c>
      <c r="J12" s="74"/>
      <c r="K12" s="74" t="s">
        <v>27</v>
      </c>
      <c r="L12" s="74"/>
      <c r="M12" s="74" t="s">
        <v>23</v>
      </c>
      <c r="N12" s="74"/>
      <c r="O12" s="74" t="s">
        <v>21</v>
      </c>
      <c r="P12" s="74"/>
      <c r="Q12" s="74" t="s">
        <v>19</v>
      </c>
      <c r="R12" s="74"/>
    </row>
    <row r="13" spans="1:18" x14ac:dyDescent="0.2">
      <c r="A13" s="72"/>
      <c r="B13" s="32" t="s">
        <v>51</v>
      </c>
      <c r="C13" s="32"/>
      <c r="D13" s="32"/>
      <c r="E13" s="70">
        <v>24</v>
      </c>
      <c r="F13" s="70"/>
      <c r="G13" s="70">
        <v>24</v>
      </c>
      <c r="H13" s="70"/>
      <c r="I13" s="70">
        <v>24</v>
      </c>
      <c r="J13" s="70"/>
      <c r="K13" s="70">
        <v>24</v>
      </c>
      <c r="L13" s="70"/>
      <c r="M13" s="70">
        <v>24</v>
      </c>
      <c r="N13" s="70"/>
      <c r="O13" s="70">
        <v>24</v>
      </c>
      <c r="P13" s="70"/>
      <c r="Q13" s="70">
        <v>26</v>
      </c>
      <c r="R13" s="70"/>
    </row>
    <row r="14" spans="1:18" x14ac:dyDescent="0.2">
      <c r="A14" s="72"/>
      <c r="B14" s="32" t="s">
        <v>53</v>
      </c>
      <c r="C14" s="32"/>
      <c r="D14" s="32"/>
      <c r="E14" s="70">
        <v>70</v>
      </c>
      <c r="F14" s="70"/>
      <c r="G14" s="70">
        <v>66</v>
      </c>
      <c r="H14" s="70"/>
      <c r="I14" s="70">
        <v>57</v>
      </c>
      <c r="J14" s="70"/>
      <c r="K14" s="70">
        <v>58</v>
      </c>
      <c r="L14" s="70"/>
      <c r="M14" s="70">
        <v>47</v>
      </c>
      <c r="N14" s="70"/>
      <c r="O14" s="70">
        <v>36</v>
      </c>
      <c r="P14" s="70"/>
      <c r="Q14" s="70">
        <v>40</v>
      </c>
      <c r="R14" s="70"/>
    </row>
    <row r="15" spans="1:18" x14ac:dyDescent="0.2">
      <c r="A15" s="72"/>
      <c r="B15" s="32" t="s">
        <v>52</v>
      </c>
      <c r="C15" s="32"/>
      <c r="D15" s="32"/>
      <c r="E15" s="70">
        <v>24</v>
      </c>
      <c r="F15" s="70"/>
      <c r="G15" s="70">
        <v>24</v>
      </c>
      <c r="H15" s="70"/>
      <c r="I15" s="70">
        <v>24</v>
      </c>
      <c r="J15" s="70"/>
      <c r="K15" s="70">
        <v>24</v>
      </c>
      <c r="L15" s="70"/>
      <c r="M15" s="70">
        <v>24</v>
      </c>
      <c r="N15" s="70"/>
      <c r="O15" s="70">
        <v>24</v>
      </c>
      <c r="P15" s="70"/>
      <c r="Q15" s="70">
        <v>26</v>
      </c>
      <c r="R15" s="70"/>
    </row>
    <row r="16" spans="1:18" x14ac:dyDescent="0.2">
      <c r="A16" s="73"/>
      <c r="B16" s="32" t="s">
        <v>54</v>
      </c>
      <c r="C16" s="32"/>
      <c r="D16" s="32"/>
      <c r="E16" s="70">
        <f>IF(E13="","",ROUND(E14/E13,2))</f>
        <v>2.92</v>
      </c>
      <c r="F16" s="70"/>
      <c r="G16" s="70">
        <f>IF(G13="","",ROUND(G14/G13,2))</f>
        <v>2.75</v>
      </c>
      <c r="H16" s="70"/>
      <c r="I16" s="70">
        <f>IF(I13="","",ROUND(I14/I13,2))</f>
        <v>2.38</v>
      </c>
      <c r="J16" s="70"/>
      <c r="K16" s="70">
        <f>IF(K13="","",ROUND(K14/K13,2))</f>
        <v>2.42</v>
      </c>
      <c r="L16" s="70"/>
      <c r="M16" s="70">
        <f>IF(M13="","",ROUND(M14/M13,2))</f>
        <v>1.96</v>
      </c>
      <c r="N16" s="70"/>
      <c r="O16" s="70">
        <f>IF(O13="","",ROUND(O14/O13,2))</f>
        <v>1.5</v>
      </c>
      <c r="P16" s="70"/>
      <c r="Q16" s="70">
        <f>IF(Q13="","",ROUND(Q14/Q13,2))</f>
        <v>1.54</v>
      </c>
      <c r="R16" s="70"/>
    </row>
    <row r="17" spans="1:15" ht="13.5" customHeight="1" x14ac:dyDescent="0.2">
      <c r="A17" s="16"/>
      <c r="B17" s="1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3"/>
    </row>
    <row r="18" spans="1:15" x14ac:dyDescent="0.2">
      <c r="A18" s="71" t="s">
        <v>45</v>
      </c>
      <c r="B18" s="1"/>
      <c r="E18" s="74" t="s">
        <v>68</v>
      </c>
      <c r="F18" s="74"/>
      <c r="G18" s="74" t="s">
        <v>41</v>
      </c>
      <c r="H18" s="74"/>
      <c r="I18" s="74" t="s">
        <v>26</v>
      </c>
      <c r="J18" s="74"/>
    </row>
    <row r="19" spans="1:15" x14ac:dyDescent="0.2">
      <c r="A19" s="72"/>
      <c r="B19" s="32" t="s">
        <v>51</v>
      </c>
      <c r="C19" s="32"/>
      <c r="D19" s="32"/>
      <c r="E19" s="70">
        <v>42</v>
      </c>
      <c r="F19" s="70"/>
      <c r="G19" s="70">
        <v>42</v>
      </c>
      <c r="H19" s="70"/>
      <c r="I19" s="70">
        <v>42</v>
      </c>
      <c r="J19" s="70"/>
    </row>
    <row r="20" spans="1:15" x14ac:dyDescent="0.2">
      <c r="A20" s="72"/>
      <c r="B20" s="32" t="s">
        <v>53</v>
      </c>
      <c r="C20" s="32"/>
      <c r="D20" s="32"/>
      <c r="E20" s="70">
        <v>79</v>
      </c>
      <c r="F20" s="70"/>
      <c r="G20" s="70">
        <v>53</v>
      </c>
      <c r="H20" s="70"/>
      <c r="I20" s="70">
        <v>67</v>
      </c>
      <c r="J20" s="70"/>
    </row>
    <row r="21" spans="1:15" x14ac:dyDescent="0.2">
      <c r="A21" s="72"/>
      <c r="B21" s="32" t="s">
        <v>52</v>
      </c>
      <c r="C21" s="32"/>
      <c r="D21" s="32"/>
      <c r="E21" s="70">
        <v>42</v>
      </c>
      <c r="F21" s="70"/>
      <c r="G21" s="70">
        <v>42</v>
      </c>
      <c r="H21" s="70"/>
      <c r="I21" s="70">
        <v>42</v>
      </c>
      <c r="J21" s="70"/>
    </row>
    <row r="22" spans="1:15" x14ac:dyDescent="0.2">
      <c r="A22" s="73"/>
      <c r="B22" s="32" t="s">
        <v>54</v>
      </c>
      <c r="C22" s="32"/>
      <c r="D22" s="32"/>
      <c r="E22" s="70">
        <f>IF(E19="","",ROUND(E20/E19,2))</f>
        <v>1.88</v>
      </c>
      <c r="F22" s="70"/>
      <c r="G22" s="70">
        <f>IF(G19="","",ROUND(G20/G19,2))</f>
        <v>1.26</v>
      </c>
      <c r="H22" s="70"/>
      <c r="I22" s="70">
        <f>IF(I19="","",ROUND(I20/I19,2))</f>
        <v>1.6</v>
      </c>
      <c r="J22" s="70"/>
    </row>
  </sheetData>
  <mergeCells count="59">
    <mergeCell ref="A18:A22"/>
    <mergeCell ref="G18:H18"/>
    <mergeCell ref="I18:J18"/>
    <mergeCell ref="G20:H20"/>
    <mergeCell ref="I20:J20"/>
    <mergeCell ref="E18:F18"/>
    <mergeCell ref="E19:F19"/>
    <mergeCell ref="E20:F20"/>
    <mergeCell ref="E21:F21"/>
    <mergeCell ref="E22:F22"/>
    <mergeCell ref="G21:H21"/>
    <mergeCell ref="I21:J21"/>
    <mergeCell ref="G22:H22"/>
    <mergeCell ref="I22:J22"/>
    <mergeCell ref="G19:H19"/>
    <mergeCell ref="I19:J19"/>
    <mergeCell ref="Q16:R16"/>
    <mergeCell ref="O14:P14"/>
    <mergeCell ref="Q14:R14"/>
    <mergeCell ref="G15:H15"/>
    <mergeCell ref="I15:J15"/>
    <mergeCell ref="K15:L15"/>
    <mergeCell ref="M15:N15"/>
    <mergeCell ref="O15:P15"/>
    <mergeCell ref="Q15:R15"/>
    <mergeCell ref="G16:H16"/>
    <mergeCell ref="I16:J16"/>
    <mergeCell ref="K16:L16"/>
    <mergeCell ref="M16:N16"/>
    <mergeCell ref="O16:P16"/>
    <mergeCell ref="Q12:R12"/>
    <mergeCell ref="G13:H13"/>
    <mergeCell ref="I13:J13"/>
    <mergeCell ref="K13:L13"/>
    <mergeCell ref="M13:N13"/>
    <mergeCell ref="O13:P13"/>
    <mergeCell ref="Q13:R13"/>
    <mergeCell ref="O12:P12"/>
    <mergeCell ref="A12:A16"/>
    <mergeCell ref="G12:H12"/>
    <mergeCell ref="I12:J12"/>
    <mergeCell ref="K12:L12"/>
    <mergeCell ref="M12:N12"/>
    <mergeCell ref="G14:H14"/>
    <mergeCell ref="I14:J14"/>
    <mergeCell ref="K14:L14"/>
    <mergeCell ref="M14:N14"/>
    <mergeCell ref="E12:F12"/>
    <mergeCell ref="E13:F13"/>
    <mergeCell ref="E14:F14"/>
    <mergeCell ref="E15:F15"/>
    <mergeCell ref="E16:F16"/>
    <mergeCell ref="A9:A10"/>
    <mergeCell ref="O9:O10"/>
    <mergeCell ref="A1:B2"/>
    <mergeCell ref="C2:O2"/>
    <mergeCell ref="A3:B3"/>
    <mergeCell ref="O3:O7"/>
    <mergeCell ref="A4:A7"/>
  </mergeCells>
  <pageMargins left="3.937007874015748E-2" right="0.15748031496062992" top="0.19685039370078741" bottom="0.35433070866141736" header="0.11811023622047245" footer="0.11811023622047245"/>
  <pageSetup paperSize="9" orientation="portrait" horizontalDpi="300" verticalDpi="300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bacpro Assp1516</vt:lpstr>
      <vt:lpstr>bacpro Com Visuelle et Pluriméd</vt:lpstr>
      <vt:lpstr>Cap Bacpro Sanitaire Froid1516</vt:lpstr>
      <vt:lpstr>Bacpro Mva-Cycles</vt:lpstr>
      <vt:lpstr>Cap Petite Enfance1516</vt:lpstr>
      <vt:lpstr>Bacpro Maint Equip Indus1516</vt:lpstr>
      <vt:lpstr>Bacpro Cap Menuiserie1516</vt:lpstr>
      <vt:lpstr>Bacpro Tech Chaudronnerie1516</vt:lpstr>
      <vt:lpstr>Bacpro Sen1516</vt:lpstr>
      <vt:lpstr>Bacpro Commerce Vente1516</vt:lpstr>
      <vt:lpstr>Bacpro Boulanger patissier1415</vt:lpstr>
      <vt:lpstr>Bacpro Mva1415</vt:lpstr>
      <vt:lpstr>Bacpro Cap Cuisine1415</vt:lpstr>
      <vt:lpstr>Bacpro Gestion Administ</vt:lpstr>
      <vt:lpstr>Cap Coiffure</vt:lpstr>
      <vt:lpstr>Cap Esthétique</vt:lpstr>
      <vt:lpstr>Bacpro Teb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LEROY</dc:creator>
  <cp:lastModifiedBy>Hp</cp:lastModifiedBy>
  <cp:lastPrinted>2016-01-21T15:24:53Z</cp:lastPrinted>
  <dcterms:created xsi:type="dcterms:W3CDTF">2004-05-21T20:49:49Z</dcterms:created>
  <dcterms:modified xsi:type="dcterms:W3CDTF">2016-01-26T08:39:04Z</dcterms:modified>
</cp:coreProperties>
</file>